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15240" windowHeight="114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245" i="1" l="1"/>
  <c r="K245" i="1" s="1"/>
  <c r="J244" i="1"/>
  <c r="K244" i="1" s="1"/>
  <c r="J243" i="1"/>
  <c r="K243" i="1" s="1"/>
  <c r="J234" i="1"/>
  <c r="K234" i="1" s="1"/>
  <c r="J242" i="1" l="1"/>
  <c r="K242" i="1" s="1"/>
  <c r="J241" i="1"/>
  <c r="K241" i="1" s="1"/>
  <c r="J240" i="1"/>
  <c r="K240" i="1" s="1"/>
  <c r="J239" i="1"/>
  <c r="K239" i="1" s="1"/>
  <c r="J238" i="1"/>
  <c r="K238" i="1" s="1"/>
  <c r="J237" i="1"/>
  <c r="K237" i="1" s="1"/>
  <c r="J236" i="1"/>
  <c r="K236" i="1" s="1"/>
  <c r="J235" i="1"/>
  <c r="K235" i="1" s="1"/>
  <c r="J233" i="1"/>
  <c r="K233" i="1" s="1"/>
  <c r="J129" i="1"/>
  <c r="K129" i="1" s="1"/>
  <c r="J232" i="1"/>
  <c r="K232" i="1" s="1"/>
  <c r="J231" i="1"/>
  <c r="K231" i="1" s="1"/>
  <c r="J230" i="1"/>
  <c r="K230" i="1" s="1"/>
  <c r="J229" i="1"/>
  <c r="J228" i="1"/>
  <c r="K228" i="1" s="1"/>
  <c r="J227" i="1"/>
  <c r="K227" i="1" s="1"/>
  <c r="J226" i="1"/>
  <c r="K226" i="1" s="1"/>
  <c r="J225" i="1"/>
  <c r="K225" i="1" s="1"/>
  <c r="J224" i="1"/>
  <c r="K224" i="1" s="1"/>
  <c r="J223" i="1"/>
  <c r="K223" i="1" s="1"/>
  <c r="J222" i="1"/>
  <c r="K222" i="1" s="1"/>
  <c r="J221" i="1"/>
  <c r="K221" i="1" s="1"/>
  <c r="J220" i="1"/>
  <c r="K220" i="1" s="1"/>
  <c r="J219" i="1"/>
  <c r="K219" i="1" s="1"/>
  <c r="J218" i="1"/>
  <c r="K218" i="1" s="1"/>
  <c r="J217" i="1"/>
  <c r="K217" i="1" s="1"/>
  <c r="J216" i="1"/>
  <c r="K216" i="1" s="1"/>
  <c r="J215" i="1"/>
  <c r="K215" i="1" s="1"/>
  <c r="J214" i="1"/>
  <c r="K214" i="1" s="1"/>
  <c r="J213" i="1"/>
  <c r="K213" i="1" s="1"/>
  <c r="J212" i="1"/>
  <c r="K212" i="1" s="1"/>
  <c r="J211" i="1"/>
  <c r="K211" i="1" s="1"/>
  <c r="J210" i="1"/>
  <c r="K210" i="1" s="1"/>
  <c r="J209" i="1"/>
  <c r="K209" i="1" s="1"/>
  <c r="J208" i="1"/>
  <c r="K208" i="1" s="1"/>
  <c r="J207" i="1"/>
  <c r="K207" i="1" s="1"/>
  <c r="J206" i="1"/>
  <c r="K206" i="1" s="1"/>
  <c r="J205" i="1"/>
  <c r="K205" i="1" s="1"/>
  <c r="J204" i="1"/>
  <c r="K204" i="1" s="1"/>
  <c r="J203" i="1"/>
  <c r="K203" i="1" s="1"/>
  <c r="J202" i="1"/>
  <c r="K202" i="1" s="1"/>
  <c r="J201" i="1"/>
  <c r="K201" i="1" s="1"/>
  <c r="J200" i="1"/>
  <c r="K200" i="1" s="1"/>
  <c r="J199" i="1"/>
  <c r="K199" i="1" s="1"/>
  <c r="J198" i="1"/>
  <c r="K198" i="1" s="1"/>
  <c r="J197" i="1"/>
  <c r="K197" i="1" s="1"/>
  <c r="J196" i="1"/>
  <c r="K196" i="1" s="1"/>
  <c r="J195" i="1"/>
  <c r="K195" i="1" s="1"/>
  <c r="J193" i="1"/>
  <c r="K193" i="1" s="1"/>
  <c r="J192" i="1"/>
  <c r="K192" i="1" s="1"/>
  <c r="J191" i="1"/>
  <c r="K191" i="1" s="1"/>
  <c r="J190" i="1"/>
  <c r="K190" i="1" s="1"/>
  <c r="J189" i="1"/>
  <c r="K189" i="1" s="1"/>
  <c r="J188" i="1"/>
  <c r="K188" i="1" s="1"/>
  <c r="J187" i="1"/>
  <c r="K187" i="1" s="1"/>
  <c r="J186" i="1"/>
  <c r="K186" i="1" s="1"/>
  <c r="J185" i="1"/>
  <c r="K185" i="1" s="1"/>
  <c r="J184" i="1"/>
  <c r="K184" i="1" s="1"/>
  <c r="J183" i="1"/>
  <c r="K183" i="1" s="1"/>
  <c r="J182" i="1"/>
  <c r="K182" i="1" s="1"/>
  <c r="J181" i="1"/>
  <c r="K181" i="1" s="1"/>
  <c r="J180" i="1"/>
  <c r="K180" i="1" s="1"/>
  <c r="J179" i="1"/>
  <c r="K179" i="1" s="1"/>
  <c r="J178" i="1"/>
  <c r="K178" i="1" s="1"/>
  <c r="J177" i="1"/>
  <c r="K177" i="1" s="1"/>
  <c r="J176" i="1"/>
  <c r="K176" i="1" s="1"/>
  <c r="J175" i="1"/>
  <c r="K175" i="1" s="1"/>
  <c r="J174" i="1"/>
  <c r="K174" i="1" s="1"/>
  <c r="J173" i="1"/>
  <c r="K173" i="1" s="1"/>
  <c r="J172" i="1"/>
  <c r="K172" i="1" s="1"/>
  <c r="J171" i="1"/>
  <c r="K171" i="1" s="1"/>
  <c r="J170" i="1"/>
  <c r="K170" i="1" s="1"/>
  <c r="J169" i="1"/>
  <c r="K169" i="1" s="1"/>
  <c r="J168" i="1"/>
  <c r="K168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1" i="1"/>
  <c r="K161" i="1" s="1"/>
  <c r="J160" i="1"/>
  <c r="K160" i="1" s="1"/>
  <c r="J159" i="1"/>
  <c r="K159" i="1" s="1"/>
  <c r="J158" i="1"/>
  <c r="K158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J117" i="1"/>
  <c r="K117" i="1" s="1"/>
  <c r="J112" i="1" l="1"/>
  <c r="K112" i="1" s="1"/>
  <c r="J6" i="1" l="1"/>
  <c r="J54" i="1" l="1"/>
  <c r="K54" i="1" s="1"/>
  <c r="J65" i="1"/>
  <c r="K65" i="1" s="1"/>
  <c r="K6" i="1"/>
  <c r="J64" i="1"/>
  <c r="K64" i="1" s="1"/>
  <c r="J108" i="1"/>
  <c r="K108" i="1" s="1"/>
  <c r="J29" i="1"/>
  <c r="K29" i="1" s="1"/>
  <c r="K144" i="1"/>
  <c r="J143" i="1"/>
  <c r="K143" i="1" s="1"/>
  <c r="J142" i="1"/>
  <c r="K142" i="1" s="1"/>
  <c r="J141" i="1"/>
  <c r="K141" i="1" s="1"/>
  <c r="J140" i="1"/>
  <c r="K140" i="1" s="1"/>
  <c r="J139" i="1"/>
  <c r="K139" i="1" s="1"/>
  <c r="J138" i="1"/>
  <c r="K138" i="1" s="1"/>
  <c r="J137" i="1"/>
  <c r="K137" i="1" s="1"/>
  <c r="J136" i="1"/>
  <c r="K136" i="1" s="1"/>
  <c r="J135" i="1"/>
  <c r="K135" i="1" s="1"/>
  <c r="J134" i="1"/>
  <c r="K134" i="1" s="1"/>
  <c r="J133" i="1"/>
  <c r="K133" i="1" s="1"/>
  <c r="J132" i="1"/>
  <c r="K132" i="1" s="1"/>
  <c r="J131" i="1"/>
  <c r="K131" i="1" s="1"/>
  <c r="J130" i="1"/>
  <c r="K130" i="1" s="1"/>
  <c r="J128" i="1"/>
  <c r="K128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6" i="1"/>
  <c r="K116" i="1" s="1"/>
  <c r="J115" i="1"/>
  <c r="K115" i="1" s="1"/>
  <c r="J114" i="1"/>
  <c r="K114" i="1" s="1"/>
  <c r="J113" i="1"/>
  <c r="K113" i="1" s="1"/>
  <c r="J111" i="1"/>
  <c r="K111" i="1" s="1"/>
  <c r="J110" i="1"/>
  <c r="K110" i="1" s="1"/>
  <c r="J109" i="1"/>
  <c r="K109" i="1" s="1"/>
  <c r="J107" i="1"/>
  <c r="K107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</calcChain>
</file>

<file path=xl/sharedStrings.xml><?xml version="1.0" encoding="utf-8"?>
<sst xmlns="http://schemas.openxmlformats.org/spreadsheetml/2006/main" count="456" uniqueCount="301">
  <si>
    <t>КТП -17</t>
  </si>
  <si>
    <t>Быт</t>
  </si>
  <si>
    <t>КТП-30</t>
  </si>
  <si>
    <t>КТП-49</t>
  </si>
  <si>
    <t>Промышлен.</t>
  </si>
  <si>
    <t>КТП-55</t>
  </si>
  <si>
    <t>ЗТП-64</t>
  </si>
  <si>
    <t>Котельная</t>
  </si>
  <si>
    <t>Диспетчерское</t>
  </si>
  <si>
    <t>Наименование ТП(КТП)</t>
  </si>
  <si>
    <t>Мощность</t>
  </si>
  <si>
    <t>Потребители</t>
  </si>
  <si>
    <t>Загруженность ТП (КТП)</t>
  </si>
  <si>
    <t>ЗТП-65</t>
  </si>
  <si>
    <t>ЗТП-66</t>
  </si>
  <si>
    <t>ЗТП-67</t>
  </si>
  <si>
    <t>ЗТП-70</t>
  </si>
  <si>
    <t>ЗТП-71</t>
  </si>
  <si>
    <t>ЗТП-79</t>
  </si>
  <si>
    <t>ЗТП-86</t>
  </si>
  <si>
    <t>КТП-90</t>
  </si>
  <si>
    <t>КТП-93</t>
  </si>
  <si>
    <t>Не обслуж</t>
  </si>
  <si>
    <t>КТП-102</t>
  </si>
  <si>
    <t>ЗТП-103</t>
  </si>
  <si>
    <t>ЗТП-104</t>
  </si>
  <si>
    <t>ЗТП-105</t>
  </si>
  <si>
    <t>ЗТП-106</t>
  </si>
  <si>
    <t>ЗТП-107</t>
  </si>
  <si>
    <t>ЗТП-108</t>
  </si>
  <si>
    <t>КТП-110</t>
  </si>
  <si>
    <t>КТП-111</t>
  </si>
  <si>
    <t>КТП-112</t>
  </si>
  <si>
    <t>КТП-113</t>
  </si>
  <si>
    <t>КТП-116</t>
  </si>
  <si>
    <t>КТП-117</t>
  </si>
  <si>
    <t>КТП-120</t>
  </si>
  <si>
    <t>КТП-121</t>
  </si>
  <si>
    <t>ЗТП-123</t>
  </si>
  <si>
    <t>Ктп-124</t>
  </si>
  <si>
    <t>ЗТП-126</t>
  </si>
  <si>
    <t>КТП-130</t>
  </si>
  <si>
    <t>КТП-131</t>
  </si>
  <si>
    <t>КТП-140</t>
  </si>
  <si>
    <t>КТП-143</t>
  </si>
  <si>
    <t>ЗТП-168</t>
  </si>
  <si>
    <t>РП-3</t>
  </si>
  <si>
    <t>РП-5</t>
  </si>
  <si>
    <t>Промышл.</t>
  </si>
  <si>
    <t>ЗТП-239</t>
  </si>
  <si>
    <t>ЗТП-201</t>
  </si>
  <si>
    <t>ЗТП-202</t>
  </si>
  <si>
    <t>ЗТП-203</t>
  </si>
  <si>
    <t>ЗТП-204</t>
  </si>
  <si>
    <t>ЗТП-205</t>
  </si>
  <si>
    <t>ЗТП-206</t>
  </si>
  <si>
    <t>ЗТП-212</t>
  </si>
  <si>
    <t>ЗТП-214</t>
  </si>
  <si>
    <t>ЗТП-215</t>
  </si>
  <si>
    <t>КТП-218</t>
  </si>
  <si>
    <t>КТП-227</t>
  </si>
  <si>
    <t>КТП-232</t>
  </si>
  <si>
    <t>КТП-234</t>
  </si>
  <si>
    <t>КТП-253</t>
  </si>
  <si>
    <t>КТП-56</t>
  </si>
  <si>
    <t>Промыш.</t>
  </si>
  <si>
    <t>КТП-57</t>
  </si>
  <si>
    <t>КТП-60</t>
  </si>
  <si>
    <t>Не обслуж.</t>
  </si>
  <si>
    <t>КТП-223</t>
  </si>
  <si>
    <t>КТП-213</t>
  </si>
  <si>
    <t>ЗТП-1</t>
  </si>
  <si>
    <t>Школа.быт</t>
  </si>
  <si>
    <t>ЗТП-58</t>
  </si>
  <si>
    <t>ЗТП-9</t>
  </si>
  <si>
    <t>ЗТП-18</t>
  </si>
  <si>
    <t>Магазин</t>
  </si>
  <si>
    <t>ЗТП-28</t>
  </si>
  <si>
    <t>Школа</t>
  </si>
  <si>
    <t>ЗТП-37</t>
  </si>
  <si>
    <t>КТП-42</t>
  </si>
  <si>
    <t>КТП-51</t>
  </si>
  <si>
    <t>КТП-38</t>
  </si>
  <si>
    <t>КТП-16</t>
  </si>
  <si>
    <t>ЗТП-46</t>
  </si>
  <si>
    <t>ЗТП-68</t>
  </si>
  <si>
    <t>Быт,магаз</t>
  </si>
  <si>
    <t>ЗТП-73</t>
  </si>
  <si>
    <t>КТП-75</t>
  </si>
  <si>
    <t>ЗТП-82</t>
  </si>
  <si>
    <t>КТП-94</t>
  </si>
  <si>
    <t>ЗТП-101</t>
  </si>
  <si>
    <t>КТП-109</t>
  </si>
  <si>
    <t>КТП-114</t>
  </si>
  <si>
    <t>КТП-122</t>
  </si>
  <si>
    <t>ЗТП-125</t>
  </si>
  <si>
    <t>ЗТП-127</t>
  </si>
  <si>
    <t>КТП-132</t>
  </si>
  <si>
    <t>КТП-134</t>
  </si>
  <si>
    <t>КТП-135</t>
  </si>
  <si>
    <t>КТП-138</t>
  </si>
  <si>
    <t>КТП-145</t>
  </si>
  <si>
    <t>ЗТП-164</t>
  </si>
  <si>
    <t>КТП-170</t>
  </si>
  <si>
    <t>КТП-171</t>
  </si>
  <si>
    <t>ЗТП-217</t>
  </si>
  <si>
    <t>КТП-220</t>
  </si>
  <si>
    <t>КТП-222</t>
  </si>
  <si>
    <t>Зтп-226</t>
  </si>
  <si>
    <t>Зтп-228</t>
  </si>
  <si>
    <t>Ктп-229</t>
  </si>
  <si>
    <t>КТП-231</t>
  </si>
  <si>
    <t>КТП-233</t>
  </si>
  <si>
    <t>ЗТП-235</t>
  </si>
  <si>
    <t>Ктп-238</t>
  </si>
  <si>
    <t>Ктп-251</t>
  </si>
  <si>
    <t>КТП-301</t>
  </si>
  <si>
    <t>ЗТП-2</t>
  </si>
  <si>
    <t>ЗТП-3</t>
  </si>
  <si>
    <t>КТП-4</t>
  </si>
  <si>
    <t>ЗТП-5</t>
  </si>
  <si>
    <t>ЗТП-6</t>
  </si>
  <si>
    <t>ЗТП-7</t>
  </si>
  <si>
    <t>Адм.быт</t>
  </si>
  <si>
    <t>ЗТП-8</t>
  </si>
  <si>
    <t>ЗТП-10</t>
  </si>
  <si>
    <t>ЗТП-11</t>
  </si>
  <si>
    <t>ЗТП-13</t>
  </si>
  <si>
    <t>КТП-14</t>
  </si>
  <si>
    <t>ЗТП-15</t>
  </si>
  <si>
    <t>ЗТП-19</t>
  </si>
  <si>
    <t>ЗТП-20</t>
  </si>
  <si>
    <t>Баня.меб.цех</t>
  </si>
  <si>
    <t>ЗТП-21</t>
  </si>
  <si>
    <t>ЗТП-22</t>
  </si>
  <si>
    <t>Кнс.котельная</t>
  </si>
  <si>
    <t>КТП-23</t>
  </si>
  <si>
    <t>ЗТП-24</t>
  </si>
  <si>
    <t>ЗТП-25</t>
  </si>
  <si>
    <t>КТП-26</t>
  </si>
  <si>
    <t>ЗТП-27</t>
  </si>
  <si>
    <t>ЗТП-29</t>
  </si>
  <si>
    <t>д/с.быт</t>
  </si>
  <si>
    <t>ЗТП-31</t>
  </si>
  <si>
    <t>ЗТП-33</t>
  </si>
  <si>
    <t>ЗТП-36</t>
  </si>
  <si>
    <t>ЗТП-50</t>
  </si>
  <si>
    <t>ЗТП-52</t>
  </si>
  <si>
    <t>ЗТП-77</t>
  </si>
  <si>
    <t>Кнс</t>
  </si>
  <si>
    <t>КТП-81</t>
  </si>
  <si>
    <t>КТП-207</t>
  </si>
  <si>
    <t>КТП-208</t>
  </si>
  <si>
    <t>КТП-209</t>
  </si>
  <si>
    <t>КТП-210</t>
  </si>
  <si>
    <t>КТП-211</t>
  </si>
  <si>
    <t>КТП-224</t>
  </si>
  <si>
    <t>ТП-149</t>
  </si>
  <si>
    <t>быт</t>
  </si>
  <si>
    <t>ТП-92</t>
  </si>
  <si>
    <t>ТП-115</t>
  </si>
  <si>
    <t>ТП-119</t>
  </si>
  <si>
    <t>ТП-43</t>
  </si>
  <si>
    <t>ТП-175</t>
  </si>
  <si>
    <t>КТП-12</t>
  </si>
  <si>
    <t>ТП-133</t>
  </si>
  <si>
    <t>КТП-221</t>
  </si>
  <si>
    <t>КТП-237</t>
  </si>
  <si>
    <t>КТП-219</t>
  </si>
  <si>
    <t>Ктп-236</t>
  </si>
  <si>
    <t>КТП-61</t>
  </si>
  <si>
    <t>КТПК-99</t>
  </si>
  <si>
    <t>Школа.Быт</t>
  </si>
  <si>
    <t>Котельная МИС</t>
  </si>
  <si>
    <t>Школа"лидер"</t>
  </si>
  <si>
    <t>Котельная.быт</t>
  </si>
  <si>
    <t>больница</t>
  </si>
  <si>
    <t>стационар</t>
  </si>
  <si>
    <t>д/с,СТО</t>
  </si>
  <si>
    <t>кнс</t>
  </si>
  <si>
    <t>кнс,гаражи</t>
  </si>
  <si>
    <t>промыш.</t>
  </si>
  <si>
    <t>база.быт</t>
  </si>
  <si>
    <t>магазин</t>
  </si>
  <si>
    <t>пром.телевидение</t>
  </si>
  <si>
    <t>быт.маг.</t>
  </si>
  <si>
    <t>пром</t>
  </si>
  <si>
    <t>насосная.дачи.</t>
  </si>
  <si>
    <t>Кнс.общежитие</t>
  </si>
  <si>
    <t>Дк.баня.</t>
  </si>
  <si>
    <t>спорткомпл.быт</t>
  </si>
  <si>
    <t>пекарня.быт</t>
  </si>
  <si>
    <t>азс.быт</t>
  </si>
  <si>
    <t>быт.водокачка</t>
  </si>
  <si>
    <t>КТП-45</t>
  </si>
  <si>
    <t>сбербанк</t>
  </si>
  <si>
    <t>Котелн.быт.пром</t>
  </si>
  <si>
    <t>сберкасса.быт</t>
  </si>
  <si>
    <t>промышл.быт</t>
  </si>
  <si>
    <t>СГСХА.быт</t>
  </si>
  <si>
    <t>промышл</t>
  </si>
  <si>
    <t>быт.Почта.</t>
  </si>
  <si>
    <t>промышлен.быт</t>
  </si>
  <si>
    <t>Тп-118</t>
  </si>
  <si>
    <t>КТП-178</t>
  </si>
  <si>
    <t>ТП-100</t>
  </si>
  <si>
    <t>ТП-180</t>
  </si>
  <si>
    <t>ТП-89</t>
  </si>
  <si>
    <t>быт,магаз</t>
  </si>
  <si>
    <t>КТП-72</t>
  </si>
  <si>
    <t>КТП-87</t>
  </si>
  <si>
    <t>быт.авт.мойка</t>
  </si>
  <si>
    <t>КТП-89А</t>
  </si>
  <si>
    <t>А</t>
  </si>
  <si>
    <t>В</t>
  </si>
  <si>
    <t>С</t>
  </si>
  <si>
    <t>кВА</t>
  </si>
  <si>
    <t>%</t>
  </si>
  <si>
    <t>ТП-83</t>
  </si>
  <si>
    <t>ТП-63</t>
  </si>
  <si>
    <t>училище.</t>
  </si>
  <si>
    <t>ТП-35</t>
  </si>
  <si>
    <t>котельная</t>
  </si>
  <si>
    <t>КНС .жд.больница,Котельная.быт</t>
  </si>
  <si>
    <t>Хлебзавод (абонентская)</t>
  </si>
  <si>
    <t>быт (абонентская)</t>
  </si>
  <si>
    <t>промышл.(абонентская)</t>
  </si>
  <si>
    <t>промышл(абонентская)</t>
  </si>
  <si>
    <t>Прромышл(абонентская)</t>
  </si>
  <si>
    <t>АЗС.АТС.зеленхоз(абонентская)</t>
  </si>
  <si>
    <t>быт , КНС</t>
  </si>
  <si>
    <t>Мол.з. (тр-р) абонентский</t>
  </si>
  <si>
    <t xml:space="preserve">ДКЖ.быт. Администрация </t>
  </si>
  <si>
    <t>промышленная(абонентская)</t>
  </si>
  <si>
    <t>АЗС(абонентская)</t>
  </si>
  <si>
    <t>Быт.промышл.</t>
  </si>
  <si>
    <t>не обслуж.</t>
  </si>
  <si>
    <t>КТП-181</t>
  </si>
  <si>
    <t>КТП-184</t>
  </si>
  <si>
    <t>КТП-256</t>
  </si>
  <si>
    <t>дачи</t>
  </si>
  <si>
    <t>КТП-147 2х250</t>
  </si>
  <si>
    <t>КТП-169(абонентская)</t>
  </si>
  <si>
    <t>Промышлен.быт</t>
  </si>
  <si>
    <t>нгч, дачные/жилые дома</t>
  </si>
  <si>
    <t>Профилакт. Абонентская</t>
  </si>
  <si>
    <t xml:space="preserve">АЗС </t>
  </si>
  <si>
    <t>КТП-182</t>
  </si>
  <si>
    <t>КТП-259</t>
  </si>
  <si>
    <t>КТП-260</t>
  </si>
  <si>
    <t>КТП-306</t>
  </si>
  <si>
    <t>КТП-257</t>
  </si>
  <si>
    <t>КТП-183</t>
  </si>
  <si>
    <t>КТП-185</t>
  </si>
  <si>
    <t>КТП-142</t>
  </si>
  <si>
    <t>КТП-100А</t>
  </si>
  <si>
    <t>дачи, быт</t>
  </si>
  <si>
    <t>селекция</t>
  </si>
  <si>
    <t>ТП-80</t>
  </si>
  <si>
    <t>быт, КНС</t>
  </si>
  <si>
    <t>КТП-193</t>
  </si>
  <si>
    <t>КТП-195</t>
  </si>
  <si>
    <t>очистные сооружения</t>
  </si>
  <si>
    <t>водокачка</t>
  </si>
  <si>
    <t>КТП-34</t>
  </si>
  <si>
    <t>быт (ктп заменили)</t>
  </si>
  <si>
    <t>Промышл. Быт</t>
  </si>
  <si>
    <t>КНС</t>
  </si>
  <si>
    <t>КТП-194</t>
  </si>
  <si>
    <t>Быт (КТП заменили)</t>
  </si>
  <si>
    <t>д/с.школа(ктп заменили)</t>
  </si>
  <si>
    <t>Быт(КТП заменили)</t>
  </si>
  <si>
    <t>КТП-191</t>
  </si>
  <si>
    <t>база</t>
  </si>
  <si>
    <t>КТП-200</t>
  </si>
  <si>
    <t>КТП-192</t>
  </si>
  <si>
    <t>Быт (ктп заменена.)</t>
  </si>
  <si>
    <t>КТП-99 А</t>
  </si>
  <si>
    <t>пром, магазины.</t>
  </si>
  <si>
    <t>КТП-198</t>
  </si>
  <si>
    <t>пром., АЗС, Сервис</t>
  </si>
  <si>
    <t>КТП-47А</t>
  </si>
  <si>
    <t>КТП-404</t>
  </si>
  <si>
    <t>КТП-405</t>
  </si>
  <si>
    <t>КТП-309</t>
  </si>
  <si>
    <t>КТП-310</t>
  </si>
  <si>
    <t>КТП-187</t>
  </si>
  <si>
    <t>промышл.</t>
  </si>
  <si>
    <t>быт(локаторы)</t>
  </si>
  <si>
    <t>КТП-402</t>
  </si>
  <si>
    <t>Быт, промышл</t>
  </si>
  <si>
    <t>НФС.ПЧ.Водокачка(Замена КТП)</t>
  </si>
  <si>
    <t>тп-62</t>
  </si>
  <si>
    <t>быт (Замена силового тр-ра)</t>
  </si>
  <si>
    <t>КТП-199</t>
  </si>
  <si>
    <t>быт, магазин</t>
  </si>
  <si>
    <t>КТП-401</t>
  </si>
  <si>
    <t>КТП-312</t>
  </si>
  <si>
    <t>КТП-118А</t>
  </si>
  <si>
    <t xml:space="preserve">                           Кинельский участок-1 (ГЭС) замер нагрузок 2023г.</t>
  </si>
  <si>
    <t>13 4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</si>
</sst>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4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12" xfId="0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9" xfId="0" applyFont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top" wrapText="1"/>
    </xf>
    <xf numFmtId="0" fontId="0" fillId="3" borderId="17" xfId="0" applyFill="1" applyBorder="1" applyAlignment="1">
      <alignment horizontal="center"/>
    </xf>
    <xf numFmtId="0" fontId="0" fillId="3" borderId="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0" fillId="2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/>
    </xf>
    <xf numFmtId="0" fontId="0" fillId="4" borderId="1" xfId="0" applyFill="1" applyBorder="1"/>
    <xf numFmtId="164" fontId="2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top" wrapText="1"/>
    </xf>
    <xf numFmtId="0" fontId="0" fillId="4" borderId="0" xfId="0" applyFill="1"/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/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0" fillId="0" borderId="9" xfId="0" applyBorder="1" applyAlignment="1">
      <alignment horizontal="center" vertical="top" wrapText="1"/>
    </xf>
    <xf numFmtId="0" fontId="0" fillId="0" borderId="9" xfId="0" applyBorder="1"/>
    <xf numFmtId="0" fontId="2" fillId="2" borderId="1" xfId="0" applyFont="1" applyFill="1" applyBorder="1" applyAlignment="1">
      <alignment horizontal="left" wrapText="1"/>
    </xf>
    <xf numFmtId="0" fontId="0" fillId="2" borderId="1" xfId="0" applyFill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0" fillId="0" borderId="1" xfId="1" applyNumberFormat="1" applyFont="1" applyBorder="1" applyAlignment="1">
      <alignment horizontal="center"/>
    </xf>
    <xf numFmtId="0" fontId="0" fillId="2" borderId="11" xfId="0" applyFill="1" applyBorder="1" applyAlignment="1">
      <alignment vertical="top" wrapText="1"/>
    </xf>
    <xf numFmtId="0" fontId="0" fillId="2" borderId="11" xfId="0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left" vertical="top" wrapText="1"/>
    </xf>
    <xf numFmtId="164" fontId="2" fillId="2" borderId="11" xfId="0" applyNumberFormat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4" borderId="9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6" fillId="2" borderId="26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vertical="top" wrapText="1"/>
    </xf>
    <xf numFmtId="0" fontId="4" fillId="3" borderId="22" xfId="0" applyFont="1" applyFill="1" applyBorder="1" applyAlignment="1">
      <alignment horizontal="center" vertical="top" wrapText="1"/>
    </xf>
    <xf numFmtId="0" fontId="4" fillId="3" borderId="23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5"/>
  <sheetViews>
    <sheetView tabSelected="1" topLeftCell="B31" workbookViewId="0">
      <selection activeCell="I245" sqref="I245"/>
    </sheetView>
  </sheetViews>
  <sheetFormatPr defaultRowHeight="15" x14ac:dyDescent="0.25"/>
  <cols>
    <col min="1" max="2" width="2.5703125" customWidth="1"/>
    <col min="3" max="3" width="6.5703125" style="1" customWidth="1"/>
    <col min="4" max="4" width="14.7109375" customWidth="1"/>
    <col min="5" max="5" width="11.28515625" style="1" customWidth="1"/>
    <col min="6" max="6" width="20.42578125" style="24" customWidth="1"/>
    <col min="7" max="9" width="9.140625" style="27"/>
    <col min="10" max="11" width="10.28515625" style="1" bestFit="1" customWidth="1"/>
    <col min="12" max="12" width="4.5703125" customWidth="1"/>
  </cols>
  <sheetData>
    <row r="1" spans="1:11" ht="37.5" customHeight="1" thickBot="1" x14ac:dyDescent="0.3">
      <c r="C1" s="79" t="s">
        <v>299</v>
      </c>
      <c r="D1" s="80"/>
      <c r="E1" s="80"/>
      <c r="F1" s="80"/>
      <c r="G1" s="80"/>
      <c r="H1" s="80"/>
      <c r="I1" s="80"/>
      <c r="J1" s="80"/>
      <c r="K1" s="81"/>
    </row>
    <row r="2" spans="1:11" ht="15.75" customHeight="1" thickBot="1" x14ac:dyDescent="0.3">
      <c r="C2" s="85"/>
      <c r="D2" s="86"/>
      <c r="E2" s="86"/>
      <c r="F2" s="86"/>
      <c r="G2" s="86"/>
      <c r="H2" s="86"/>
      <c r="I2" s="86"/>
      <c r="J2" s="86"/>
      <c r="K2" s="87"/>
    </row>
    <row r="3" spans="1:11" ht="28.9" customHeight="1" x14ac:dyDescent="0.25">
      <c r="C3" s="29"/>
      <c r="D3" s="30" t="s">
        <v>8</v>
      </c>
      <c r="E3" s="31" t="s">
        <v>10</v>
      </c>
      <c r="F3" s="88" t="s">
        <v>11</v>
      </c>
      <c r="G3" s="90" t="s">
        <v>12</v>
      </c>
      <c r="H3" s="91"/>
      <c r="I3" s="91"/>
      <c r="J3" s="91"/>
      <c r="K3" s="92"/>
    </row>
    <row r="4" spans="1:11" ht="30" x14ac:dyDescent="0.25">
      <c r="C4" s="32"/>
      <c r="D4" s="33" t="s">
        <v>9</v>
      </c>
      <c r="E4" s="33" t="s">
        <v>216</v>
      </c>
      <c r="F4" s="89"/>
      <c r="G4" s="93"/>
      <c r="H4" s="94"/>
      <c r="I4" s="94"/>
      <c r="J4" s="94"/>
      <c r="K4" s="95"/>
    </row>
    <row r="5" spans="1:11" ht="15.75" thickBot="1" x14ac:dyDescent="0.3">
      <c r="C5" s="82"/>
      <c r="D5" s="83"/>
      <c r="E5" s="83"/>
      <c r="F5" s="84"/>
      <c r="G5" s="34" t="s">
        <v>213</v>
      </c>
      <c r="H5" s="34" t="s">
        <v>214</v>
      </c>
      <c r="I5" s="34" t="s">
        <v>215</v>
      </c>
      <c r="J5" s="34" t="s">
        <v>216</v>
      </c>
      <c r="K5" s="35" t="s">
        <v>217</v>
      </c>
    </row>
    <row r="6" spans="1:11" x14ac:dyDescent="0.25">
      <c r="C6" s="28">
        <v>1</v>
      </c>
      <c r="D6" s="70" t="s">
        <v>0</v>
      </c>
      <c r="E6" s="71">
        <v>630</v>
      </c>
      <c r="F6" s="72" t="s">
        <v>271</v>
      </c>
      <c r="G6" s="64">
        <v>444</v>
      </c>
      <c r="H6" s="64">
        <v>439</v>
      </c>
      <c r="I6" s="64">
        <v>519</v>
      </c>
      <c r="J6" s="73">
        <f t="shared" ref="J6:J68" si="0">(G6+H6+I6)/3*0.38*1.73</f>
        <v>307.22493333333335</v>
      </c>
      <c r="K6" s="74">
        <f>J6/E6*100</f>
        <v>48.765862433862438</v>
      </c>
    </row>
    <row r="7" spans="1:11" x14ac:dyDescent="0.25">
      <c r="C7" s="4">
        <v>2</v>
      </c>
      <c r="D7" s="3" t="s">
        <v>2</v>
      </c>
      <c r="E7" s="4">
        <v>400</v>
      </c>
      <c r="F7" s="17" t="s">
        <v>1</v>
      </c>
      <c r="G7" s="49">
        <v>280</v>
      </c>
      <c r="H7" s="49">
        <v>198</v>
      </c>
      <c r="I7" s="49">
        <v>234</v>
      </c>
      <c r="J7" s="37">
        <f t="shared" si="0"/>
        <v>156.02293333333333</v>
      </c>
      <c r="K7" s="38">
        <f t="shared" ref="K7:K11" si="1">J7/E7*100</f>
        <v>39.005733333333332</v>
      </c>
    </row>
    <row r="8" spans="1:11" x14ac:dyDescent="0.25">
      <c r="C8" s="4">
        <v>3</v>
      </c>
      <c r="D8" s="3" t="s">
        <v>3</v>
      </c>
      <c r="E8" s="4">
        <v>400</v>
      </c>
      <c r="F8" s="17" t="s">
        <v>4</v>
      </c>
      <c r="G8" s="9">
        <v>25</v>
      </c>
      <c r="H8" s="9">
        <v>19</v>
      </c>
      <c r="I8" s="9">
        <v>17</v>
      </c>
      <c r="J8" s="37">
        <f t="shared" si="0"/>
        <v>13.367133333333333</v>
      </c>
      <c r="K8" s="38">
        <f t="shared" si="1"/>
        <v>3.3417833333333333</v>
      </c>
    </row>
    <row r="9" spans="1:11" x14ac:dyDescent="0.25">
      <c r="C9" s="4">
        <v>4</v>
      </c>
      <c r="D9" s="3" t="s">
        <v>5</v>
      </c>
      <c r="E9" s="4">
        <v>180</v>
      </c>
      <c r="F9" s="17" t="s">
        <v>158</v>
      </c>
      <c r="G9" s="49">
        <v>178</v>
      </c>
      <c r="H9" s="49">
        <v>195</v>
      </c>
      <c r="I9" s="49">
        <v>182</v>
      </c>
      <c r="J9" s="37">
        <f t="shared" si="0"/>
        <v>121.619</v>
      </c>
      <c r="K9" s="38">
        <f t="shared" si="1"/>
        <v>67.566111111111113</v>
      </c>
    </row>
    <row r="10" spans="1:11" x14ac:dyDescent="0.25">
      <c r="C10" s="4">
        <v>5</v>
      </c>
      <c r="D10" s="75" t="s">
        <v>6</v>
      </c>
      <c r="E10" s="4">
        <v>1000</v>
      </c>
      <c r="F10" s="17" t="s">
        <v>175</v>
      </c>
      <c r="G10" s="49">
        <v>490</v>
      </c>
      <c r="H10" s="49">
        <v>456</v>
      </c>
      <c r="I10" s="49">
        <v>454</v>
      </c>
      <c r="J10" s="37">
        <f t="shared" si="0"/>
        <v>306.78666666666669</v>
      </c>
      <c r="K10" s="38">
        <f t="shared" si="1"/>
        <v>30.678666666666672</v>
      </c>
    </row>
    <row r="11" spans="1:11" x14ac:dyDescent="0.25">
      <c r="C11" s="6"/>
      <c r="D11" s="76"/>
      <c r="E11" s="6">
        <v>1000</v>
      </c>
      <c r="F11" s="18" t="s">
        <v>196</v>
      </c>
      <c r="G11" s="49">
        <v>278</v>
      </c>
      <c r="H11" s="49">
        <v>345</v>
      </c>
      <c r="I11" s="49">
        <v>289</v>
      </c>
      <c r="J11" s="39">
        <f t="shared" si="0"/>
        <v>199.84959999999998</v>
      </c>
      <c r="K11" s="38">
        <f t="shared" si="1"/>
        <v>19.984959999999997</v>
      </c>
    </row>
    <row r="12" spans="1:11" x14ac:dyDescent="0.25">
      <c r="A12" s="2"/>
      <c r="B12" s="2"/>
      <c r="C12" s="4">
        <v>6</v>
      </c>
      <c r="D12" s="75" t="s">
        <v>13</v>
      </c>
      <c r="E12" s="4">
        <v>630</v>
      </c>
      <c r="F12" s="17" t="s">
        <v>1</v>
      </c>
      <c r="G12" s="49">
        <v>189</v>
      </c>
      <c r="H12" s="49">
        <v>187</v>
      </c>
      <c r="I12" s="49">
        <v>148</v>
      </c>
      <c r="J12" s="37">
        <f t="shared" si="0"/>
        <v>114.82586666666667</v>
      </c>
      <c r="K12" s="38">
        <f t="shared" ref="K12:K87" si="2">J12/E12*100</f>
        <v>18.226328042328042</v>
      </c>
    </row>
    <row r="13" spans="1:11" x14ac:dyDescent="0.25">
      <c r="A13" s="2"/>
      <c r="B13" s="2"/>
      <c r="C13" s="4"/>
      <c r="D13" s="76"/>
      <c r="E13" s="4">
        <v>630</v>
      </c>
      <c r="F13" s="17" t="s">
        <v>142</v>
      </c>
      <c r="G13" s="49">
        <v>214</v>
      </c>
      <c r="H13" s="49">
        <v>145</v>
      </c>
      <c r="I13" s="49">
        <v>157</v>
      </c>
      <c r="J13" s="37">
        <f t="shared" si="0"/>
        <v>113.0728</v>
      </c>
      <c r="K13" s="38">
        <f t="shared" si="2"/>
        <v>17.948063492063493</v>
      </c>
    </row>
    <row r="14" spans="1:11" x14ac:dyDescent="0.25">
      <c r="A14" s="2"/>
      <c r="B14" s="2"/>
      <c r="C14" s="4">
        <v>7</v>
      </c>
      <c r="D14" s="3" t="s">
        <v>14</v>
      </c>
      <c r="E14" s="4">
        <v>630</v>
      </c>
      <c r="F14" s="17" t="s">
        <v>1</v>
      </c>
      <c r="G14" s="49">
        <v>589</v>
      </c>
      <c r="H14" s="49">
        <v>570</v>
      </c>
      <c r="I14" s="49">
        <v>568</v>
      </c>
      <c r="J14" s="37">
        <f t="shared" si="0"/>
        <v>378.44326666666666</v>
      </c>
      <c r="K14" s="38">
        <f t="shared" si="2"/>
        <v>60.070359788359781</v>
      </c>
    </row>
    <row r="15" spans="1:11" x14ac:dyDescent="0.25">
      <c r="A15" s="2"/>
      <c r="B15" s="2"/>
      <c r="C15" s="4">
        <v>8</v>
      </c>
      <c r="D15" s="75" t="s">
        <v>15</v>
      </c>
      <c r="E15" s="4">
        <v>250</v>
      </c>
      <c r="F15" s="17" t="s">
        <v>1</v>
      </c>
      <c r="G15" s="49">
        <v>267</v>
      </c>
      <c r="H15" s="49">
        <v>278</v>
      </c>
      <c r="I15" s="49">
        <v>256</v>
      </c>
      <c r="J15" s="37">
        <f t="shared" si="0"/>
        <v>175.5258</v>
      </c>
      <c r="K15" s="38">
        <f t="shared" si="2"/>
        <v>70.21032000000001</v>
      </c>
    </row>
    <row r="16" spans="1:11" x14ac:dyDescent="0.25">
      <c r="A16" s="2"/>
      <c r="B16" s="2"/>
      <c r="C16" s="4"/>
      <c r="D16" s="76"/>
      <c r="E16" s="4">
        <v>180</v>
      </c>
      <c r="F16" s="17" t="s">
        <v>142</v>
      </c>
      <c r="G16" s="49">
        <v>198</v>
      </c>
      <c r="H16" s="49">
        <v>224</v>
      </c>
      <c r="I16" s="49">
        <v>194</v>
      </c>
      <c r="J16" s="37">
        <f t="shared" si="0"/>
        <v>134.98613333333333</v>
      </c>
      <c r="K16" s="38">
        <f t="shared" si="2"/>
        <v>74.992296296296288</v>
      </c>
    </row>
    <row r="17" spans="1:11" x14ac:dyDescent="0.25">
      <c r="A17" s="2"/>
      <c r="B17" s="2"/>
      <c r="C17" s="4">
        <v>9</v>
      </c>
      <c r="D17" s="75" t="s">
        <v>16</v>
      </c>
      <c r="E17" s="4">
        <v>400</v>
      </c>
      <c r="F17" s="17" t="s">
        <v>1</v>
      </c>
      <c r="G17" s="49">
        <v>156</v>
      </c>
      <c r="H17" s="49">
        <v>178</v>
      </c>
      <c r="I17" s="49">
        <v>198</v>
      </c>
      <c r="J17" s="37">
        <f t="shared" si="0"/>
        <v>116.57893333333334</v>
      </c>
      <c r="K17" s="38">
        <f t="shared" si="2"/>
        <v>29.144733333333335</v>
      </c>
    </row>
    <row r="18" spans="1:11" x14ac:dyDescent="0.25">
      <c r="A18" s="2"/>
      <c r="B18" s="2"/>
      <c r="C18" s="4"/>
      <c r="D18" s="76"/>
      <c r="E18" s="4">
        <v>400</v>
      </c>
      <c r="F18" s="17" t="s">
        <v>158</v>
      </c>
      <c r="G18" s="49">
        <v>67</v>
      </c>
      <c r="H18" s="49">
        <v>68</v>
      </c>
      <c r="I18" s="49">
        <v>71</v>
      </c>
      <c r="J18" s="37">
        <f t="shared" si="0"/>
        <v>45.141466666666666</v>
      </c>
      <c r="K18" s="38">
        <f t="shared" si="2"/>
        <v>11.285366666666667</v>
      </c>
    </row>
    <row r="19" spans="1:11" x14ac:dyDescent="0.25">
      <c r="A19" s="2"/>
      <c r="B19" s="2"/>
      <c r="C19" s="4">
        <v>10</v>
      </c>
      <c r="D19" s="75" t="s">
        <v>17</v>
      </c>
      <c r="E19" s="4">
        <v>400</v>
      </c>
      <c r="F19" s="17" t="s">
        <v>1</v>
      </c>
      <c r="G19" s="49">
        <v>98</v>
      </c>
      <c r="H19" s="49">
        <v>96</v>
      </c>
      <c r="I19" s="49">
        <v>90</v>
      </c>
      <c r="J19" s="37">
        <f t="shared" si="0"/>
        <v>62.233866666666671</v>
      </c>
      <c r="K19" s="38">
        <f t="shared" si="2"/>
        <v>15.558466666666668</v>
      </c>
    </row>
    <row r="20" spans="1:11" x14ac:dyDescent="0.25">
      <c r="A20" s="2"/>
      <c r="B20" s="2"/>
      <c r="C20" s="4"/>
      <c r="D20" s="76"/>
      <c r="E20" s="4">
        <v>630</v>
      </c>
      <c r="F20" s="17" t="s">
        <v>1</v>
      </c>
      <c r="G20" s="49">
        <v>47</v>
      </c>
      <c r="H20" s="49">
        <v>37</v>
      </c>
      <c r="I20" s="49">
        <v>35</v>
      </c>
      <c r="J20" s="37">
        <f t="shared" si="0"/>
        <v>26.076866666666664</v>
      </c>
      <c r="K20" s="38">
        <f t="shared" si="2"/>
        <v>4.1391851851851849</v>
      </c>
    </row>
    <row r="21" spans="1:11" x14ac:dyDescent="0.25">
      <c r="A21" s="2"/>
      <c r="B21" s="2"/>
      <c r="C21" s="4">
        <v>11</v>
      </c>
      <c r="D21" s="75" t="s">
        <v>18</v>
      </c>
      <c r="E21" s="4">
        <v>400</v>
      </c>
      <c r="F21" s="17" t="s">
        <v>1</v>
      </c>
      <c r="G21" s="49">
        <v>224</v>
      </c>
      <c r="H21" s="49">
        <v>214</v>
      </c>
      <c r="I21" s="49">
        <v>228</v>
      </c>
      <c r="J21" s="37">
        <f t="shared" si="0"/>
        <v>145.94280000000001</v>
      </c>
      <c r="K21" s="38">
        <f t="shared" si="2"/>
        <v>36.485700000000001</v>
      </c>
    </row>
    <row r="22" spans="1:11" x14ac:dyDescent="0.25">
      <c r="A22" s="2"/>
      <c r="B22" s="2"/>
      <c r="C22" s="4"/>
      <c r="D22" s="76"/>
      <c r="E22" s="4">
        <v>160</v>
      </c>
      <c r="F22" s="17" t="s">
        <v>1</v>
      </c>
      <c r="G22" s="49">
        <v>112</v>
      </c>
      <c r="H22" s="49">
        <v>120</v>
      </c>
      <c r="I22" s="49">
        <v>146</v>
      </c>
      <c r="J22" s="37">
        <f t="shared" si="0"/>
        <v>82.832400000000007</v>
      </c>
      <c r="K22" s="38">
        <f t="shared" si="2"/>
        <v>51.770250000000004</v>
      </c>
    </row>
    <row r="23" spans="1:11" x14ac:dyDescent="0.25">
      <c r="A23" s="2"/>
      <c r="B23" s="2"/>
      <c r="C23" s="4">
        <v>12</v>
      </c>
      <c r="D23" s="75" t="s">
        <v>19</v>
      </c>
      <c r="E23" s="4">
        <v>250</v>
      </c>
      <c r="F23" s="17" t="s">
        <v>1</v>
      </c>
      <c r="G23" s="49">
        <v>178</v>
      </c>
      <c r="H23" s="49">
        <v>156</v>
      </c>
      <c r="I23" s="49">
        <v>198</v>
      </c>
      <c r="J23" s="37">
        <f t="shared" si="0"/>
        <v>116.57893333333334</v>
      </c>
      <c r="K23" s="38">
        <f t="shared" si="2"/>
        <v>46.631573333333336</v>
      </c>
    </row>
    <row r="24" spans="1:11" x14ac:dyDescent="0.25">
      <c r="A24" s="2"/>
      <c r="B24" s="2"/>
      <c r="C24" s="4"/>
      <c r="D24" s="76"/>
      <c r="E24" s="4">
        <v>250</v>
      </c>
      <c r="F24" s="17" t="s">
        <v>197</v>
      </c>
      <c r="G24" s="49">
        <v>56</v>
      </c>
      <c r="H24" s="49">
        <v>45</v>
      </c>
      <c r="I24" s="49">
        <v>65</v>
      </c>
      <c r="J24" s="37">
        <f t="shared" si="0"/>
        <v>36.376133333333335</v>
      </c>
      <c r="K24" s="38">
        <f t="shared" si="2"/>
        <v>14.550453333333335</v>
      </c>
    </row>
    <row r="25" spans="1:11" x14ac:dyDescent="0.25">
      <c r="A25" s="2"/>
      <c r="B25" s="2"/>
      <c r="C25" s="46">
        <v>13</v>
      </c>
      <c r="D25" s="55" t="s">
        <v>20</v>
      </c>
      <c r="E25" s="46">
        <v>630</v>
      </c>
      <c r="F25" s="56" t="s">
        <v>276</v>
      </c>
      <c r="G25" s="57">
        <v>489</v>
      </c>
      <c r="H25" s="57">
        <v>425</v>
      </c>
      <c r="I25" s="57">
        <v>452</v>
      </c>
      <c r="J25" s="58">
        <f t="shared" si="0"/>
        <v>299.33613333333335</v>
      </c>
      <c r="K25" s="59">
        <f t="shared" si="2"/>
        <v>47.51367195767196</v>
      </c>
    </row>
    <row r="26" spans="1:11" x14ac:dyDescent="0.25">
      <c r="A26" s="2"/>
      <c r="B26" s="2"/>
      <c r="C26" s="4">
        <v>14</v>
      </c>
      <c r="D26" s="3" t="s">
        <v>21</v>
      </c>
      <c r="E26" s="4">
        <v>100</v>
      </c>
      <c r="F26" s="17" t="s">
        <v>22</v>
      </c>
      <c r="G26" s="9"/>
      <c r="H26" s="9"/>
      <c r="I26" s="9"/>
      <c r="J26" s="37">
        <f t="shared" si="0"/>
        <v>0</v>
      </c>
      <c r="K26" s="38">
        <f t="shared" si="2"/>
        <v>0</v>
      </c>
    </row>
    <row r="27" spans="1:11" x14ac:dyDescent="0.25">
      <c r="A27" s="2"/>
      <c r="B27" s="2"/>
      <c r="C27" s="4">
        <v>15</v>
      </c>
      <c r="D27" s="3" t="s">
        <v>23</v>
      </c>
      <c r="E27" s="4">
        <v>160</v>
      </c>
      <c r="F27" s="19" t="s">
        <v>235</v>
      </c>
      <c r="G27" s="49">
        <v>146</v>
      </c>
      <c r="H27" s="49">
        <v>134</v>
      </c>
      <c r="I27" s="49">
        <v>184</v>
      </c>
      <c r="J27" s="37">
        <f t="shared" si="0"/>
        <v>101.67786666666666</v>
      </c>
      <c r="K27" s="38">
        <f t="shared" si="2"/>
        <v>63.548666666666662</v>
      </c>
    </row>
    <row r="28" spans="1:11" x14ac:dyDescent="0.25">
      <c r="A28" s="2"/>
      <c r="B28" s="2"/>
      <c r="C28" s="4">
        <v>16</v>
      </c>
      <c r="D28" s="75" t="s">
        <v>24</v>
      </c>
      <c r="E28" s="4">
        <v>630</v>
      </c>
      <c r="F28" s="19" t="s">
        <v>1</v>
      </c>
      <c r="G28" s="9">
        <v>167</v>
      </c>
      <c r="H28" s="9">
        <v>145</v>
      </c>
      <c r="I28" s="9">
        <v>215</v>
      </c>
      <c r="J28" s="37">
        <f t="shared" si="0"/>
        <v>115.48326666666667</v>
      </c>
      <c r="K28" s="38">
        <f t="shared" si="2"/>
        <v>18.330677248677247</v>
      </c>
    </row>
    <row r="29" spans="1:11" x14ac:dyDescent="0.25">
      <c r="A29" s="2"/>
      <c r="B29" s="2"/>
      <c r="C29" s="4"/>
      <c r="D29" s="76"/>
      <c r="E29" s="4">
        <v>560</v>
      </c>
      <c r="F29" s="19" t="s">
        <v>1</v>
      </c>
      <c r="G29" s="9">
        <v>167</v>
      </c>
      <c r="H29" s="9">
        <v>174</v>
      </c>
      <c r="I29" s="9">
        <v>197</v>
      </c>
      <c r="J29" s="37">
        <f t="shared" si="0"/>
        <v>117.89373333333334</v>
      </c>
      <c r="K29" s="38">
        <f t="shared" si="2"/>
        <v>21.052452380952381</v>
      </c>
    </row>
    <row r="30" spans="1:11" x14ac:dyDescent="0.25">
      <c r="A30" s="2"/>
      <c r="B30" s="2"/>
      <c r="C30" s="4">
        <v>17</v>
      </c>
      <c r="D30" s="5" t="s">
        <v>25</v>
      </c>
      <c r="E30" s="4">
        <v>320</v>
      </c>
      <c r="F30" s="19" t="s">
        <v>1</v>
      </c>
      <c r="G30" s="9">
        <v>176</v>
      </c>
      <c r="H30" s="9">
        <v>172</v>
      </c>
      <c r="I30" s="9">
        <v>226</v>
      </c>
      <c r="J30" s="37">
        <f t="shared" si="0"/>
        <v>125.78253333333335</v>
      </c>
      <c r="K30" s="38">
        <f t="shared" si="2"/>
        <v>39.30704166666667</v>
      </c>
    </row>
    <row r="31" spans="1:11" x14ac:dyDescent="0.25">
      <c r="A31" s="2"/>
      <c r="B31" s="2"/>
      <c r="C31" s="4">
        <v>18</v>
      </c>
      <c r="D31" s="75" t="s">
        <v>26</v>
      </c>
      <c r="E31" s="4">
        <v>400</v>
      </c>
      <c r="F31" s="19" t="s">
        <v>1</v>
      </c>
      <c r="G31" s="49">
        <v>134</v>
      </c>
      <c r="H31" s="49">
        <v>138</v>
      </c>
      <c r="I31" s="49">
        <v>149</v>
      </c>
      <c r="J31" s="37">
        <f t="shared" si="0"/>
        <v>92.255133333333333</v>
      </c>
      <c r="K31" s="38">
        <f t="shared" si="2"/>
        <v>23.063783333333333</v>
      </c>
    </row>
    <row r="32" spans="1:11" x14ac:dyDescent="0.25">
      <c r="A32" s="2"/>
      <c r="B32" s="2"/>
      <c r="C32" s="4"/>
      <c r="D32" s="76"/>
      <c r="E32" s="4">
        <v>400</v>
      </c>
      <c r="F32" s="19" t="s">
        <v>1</v>
      </c>
      <c r="G32" s="49">
        <v>102</v>
      </c>
      <c r="H32" s="49">
        <v>86</v>
      </c>
      <c r="I32" s="49">
        <v>98</v>
      </c>
      <c r="J32" s="37">
        <f t="shared" si="0"/>
        <v>62.672133333333335</v>
      </c>
      <c r="K32" s="38">
        <f t="shared" si="2"/>
        <v>15.668033333333334</v>
      </c>
    </row>
    <row r="33" spans="1:11" x14ac:dyDescent="0.25">
      <c r="A33" s="2"/>
      <c r="B33" s="2"/>
      <c r="C33" s="4">
        <v>19</v>
      </c>
      <c r="D33" s="5" t="s">
        <v>27</v>
      </c>
      <c r="E33" s="4">
        <v>630</v>
      </c>
      <c r="F33" s="19" t="s">
        <v>1</v>
      </c>
      <c r="G33" s="9">
        <v>278</v>
      </c>
      <c r="H33" s="9">
        <v>256</v>
      </c>
      <c r="I33" s="9">
        <v>198</v>
      </c>
      <c r="J33" s="37">
        <f t="shared" si="0"/>
        <v>160.40559999999999</v>
      </c>
      <c r="K33" s="38">
        <f t="shared" si="2"/>
        <v>25.46120634920635</v>
      </c>
    </row>
    <row r="34" spans="1:11" x14ac:dyDescent="0.25">
      <c r="A34" s="2"/>
      <c r="B34" s="2"/>
      <c r="C34" s="4">
        <v>20</v>
      </c>
      <c r="D34" s="5" t="s">
        <v>28</v>
      </c>
      <c r="E34" s="4">
        <v>400</v>
      </c>
      <c r="F34" s="19" t="s">
        <v>1</v>
      </c>
      <c r="G34" s="9">
        <v>134</v>
      </c>
      <c r="H34" s="9">
        <v>112</v>
      </c>
      <c r="I34" s="9">
        <v>123</v>
      </c>
      <c r="J34" s="37">
        <f t="shared" si="0"/>
        <v>80.860200000000006</v>
      </c>
      <c r="K34" s="38">
        <f t="shared" si="2"/>
        <v>20.215050000000002</v>
      </c>
    </row>
    <row r="35" spans="1:11" x14ac:dyDescent="0.25">
      <c r="A35" s="2"/>
      <c r="B35" s="2"/>
      <c r="C35" s="4">
        <v>21</v>
      </c>
      <c r="D35" s="5" t="s">
        <v>29</v>
      </c>
      <c r="E35" s="4">
        <v>400</v>
      </c>
      <c r="F35" s="19" t="s">
        <v>1</v>
      </c>
      <c r="G35" s="9">
        <v>145</v>
      </c>
      <c r="H35" s="9">
        <v>189</v>
      </c>
      <c r="I35" s="9">
        <v>156</v>
      </c>
      <c r="J35" s="37">
        <f t="shared" si="0"/>
        <v>107.37533333333334</v>
      </c>
      <c r="K35" s="38">
        <f t="shared" si="2"/>
        <v>26.843833333333333</v>
      </c>
    </row>
    <row r="36" spans="1:11" x14ac:dyDescent="0.25">
      <c r="A36" s="2"/>
      <c r="B36" s="2"/>
      <c r="C36" s="4">
        <v>22</v>
      </c>
      <c r="D36" s="5" t="s">
        <v>30</v>
      </c>
      <c r="E36" s="4">
        <v>250</v>
      </c>
      <c r="F36" s="19" t="s">
        <v>1</v>
      </c>
      <c r="G36" s="9">
        <v>215</v>
      </c>
      <c r="H36" s="9">
        <v>223</v>
      </c>
      <c r="I36" s="9">
        <v>214</v>
      </c>
      <c r="J36" s="37">
        <f t="shared" si="0"/>
        <v>142.87493333333333</v>
      </c>
      <c r="K36" s="38">
        <f t="shared" si="2"/>
        <v>57.149973333333335</v>
      </c>
    </row>
    <row r="37" spans="1:11" x14ac:dyDescent="0.25">
      <c r="A37" s="2"/>
      <c r="B37" s="2"/>
      <c r="C37" s="4">
        <v>23</v>
      </c>
      <c r="D37" s="5" t="s">
        <v>31</v>
      </c>
      <c r="E37" s="4">
        <v>400</v>
      </c>
      <c r="F37" s="17" t="s">
        <v>257</v>
      </c>
      <c r="G37" s="49">
        <v>145</v>
      </c>
      <c r="H37" s="49">
        <v>134</v>
      </c>
      <c r="I37" s="49">
        <v>141</v>
      </c>
      <c r="J37" s="37">
        <f t="shared" si="0"/>
        <v>92.036000000000001</v>
      </c>
      <c r="K37" s="38">
        <f t="shared" si="2"/>
        <v>23.009</v>
      </c>
    </row>
    <row r="38" spans="1:11" x14ac:dyDescent="0.25">
      <c r="A38" s="2"/>
      <c r="B38" s="2"/>
      <c r="C38" s="4">
        <v>24</v>
      </c>
      <c r="D38" s="5" t="s">
        <v>32</v>
      </c>
      <c r="E38" s="4">
        <v>400</v>
      </c>
      <c r="F38" s="19" t="s">
        <v>1</v>
      </c>
      <c r="G38" s="49">
        <v>101</v>
      </c>
      <c r="H38" s="49">
        <v>125</v>
      </c>
      <c r="I38" s="49">
        <v>119</v>
      </c>
      <c r="J38" s="37">
        <f t="shared" si="0"/>
        <v>75.600999999999999</v>
      </c>
      <c r="K38" s="38">
        <f t="shared" si="2"/>
        <v>18.90025</v>
      </c>
    </row>
    <row r="39" spans="1:11" x14ac:dyDescent="0.25">
      <c r="A39" s="2"/>
      <c r="B39" s="2"/>
      <c r="C39" s="4">
        <v>25</v>
      </c>
      <c r="D39" s="5" t="s">
        <v>33</v>
      </c>
      <c r="E39" s="4">
        <v>400</v>
      </c>
      <c r="F39" s="19" t="s">
        <v>1</v>
      </c>
      <c r="G39" s="49">
        <v>212</v>
      </c>
      <c r="H39" s="49">
        <v>223</v>
      </c>
      <c r="I39" s="49">
        <v>227</v>
      </c>
      <c r="J39" s="37">
        <f t="shared" si="0"/>
        <v>145.06626666666665</v>
      </c>
      <c r="K39" s="38">
        <f t="shared" si="2"/>
        <v>36.266566666666662</v>
      </c>
    </row>
    <row r="40" spans="1:11" x14ac:dyDescent="0.25">
      <c r="A40" s="2"/>
      <c r="B40" s="2"/>
      <c r="C40" s="4">
        <v>26</v>
      </c>
      <c r="D40" s="5" t="s">
        <v>34</v>
      </c>
      <c r="E40" s="4">
        <v>400</v>
      </c>
      <c r="F40" s="19" t="s">
        <v>1</v>
      </c>
      <c r="G40" s="49">
        <v>215</v>
      </c>
      <c r="H40" s="49">
        <v>167</v>
      </c>
      <c r="I40" s="49">
        <v>178</v>
      </c>
      <c r="J40" s="37">
        <f t="shared" si="0"/>
        <v>122.71466666666667</v>
      </c>
      <c r="K40" s="38">
        <f t="shared" si="2"/>
        <v>30.678666666666672</v>
      </c>
    </row>
    <row r="41" spans="1:11" x14ac:dyDescent="0.25">
      <c r="A41" s="2"/>
      <c r="B41" s="2"/>
      <c r="C41" s="46">
        <v>27</v>
      </c>
      <c r="D41" s="55" t="s">
        <v>35</v>
      </c>
      <c r="E41" s="46">
        <v>400</v>
      </c>
      <c r="F41" s="60" t="s">
        <v>269</v>
      </c>
      <c r="G41" s="57">
        <v>145</v>
      </c>
      <c r="H41" s="57">
        <v>167</v>
      </c>
      <c r="I41" s="57">
        <v>189</v>
      </c>
      <c r="J41" s="58">
        <f t="shared" si="0"/>
        <v>109.78579999999999</v>
      </c>
      <c r="K41" s="59">
        <f t="shared" si="2"/>
        <v>27.446449999999999</v>
      </c>
    </row>
    <row r="42" spans="1:11" x14ac:dyDescent="0.25">
      <c r="A42" s="2"/>
      <c r="B42" s="2"/>
      <c r="C42" s="4">
        <v>28</v>
      </c>
      <c r="D42" s="5" t="s">
        <v>36</v>
      </c>
      <c r="E42" s="4">
        <v>250</v>
      </c>
      <c r="F42" s="17" t="s">
        <v>22</v>
      </c>
      <c r="G42" s="9"/>
      <c r="H42" s="9"/>
      <c r="I42" s="9"/>
      <c r="J42" s="37">
        <f t="shared" si="0"/>
        <v>0</v>
      </c>
      <c r="K42" s="38">
        <f t="shared" si="2"/>
        <v>0</v>
      </c>
    </row>
    <row r="43" spans="1:11" x14ac:dyDescent="0.25">
      <c r="A43" s="2"/>
      <c r="B43" s="2"/>
      <c r="C43" s="4">
        <v>29</v>
      </c>
      <c r="D43" s="5" t="s">
        <v>37</v>
      </c>
      <c r="E43" s="4">
        <v>100</v>
      </c>
      <c r="F43" s="17" t="s">
        <v>22</v>
      </c>
      <c r="G43" s="9"/>
      <c r="H43" s="9"/>
      <c r="I43" s="9"/>
      <c r="J43" s="37">
        <f t="shared" si="0"/>
        <v>0</v>
      </c>
      <c r="K43" s="38">
        <f t="shared" si="2"/>
        <v>0</v>
      </c>
    </row>
    <row r="44" spans="1:11" x14ac:dyDescent="0.25">
      <c r="A44" s="2"/>
      <c r="B44" s="2"/>
      <c r="C44" s="4">
        <v>30</v>
      </c>
      <c r="D44" s="5" t="s">
        <v>38</v>
      </c>
      <c r="E44" s="4">
        <v>400</v>
      </c>
      <c r="F44" s="19" t="s">
        <v>1</v>
      </c>
      <c r="G44" s="49">
        <v>232</v>
      </c>
      <c r="H44" s="49">
        <v>325</v>
      </c>
      <c r="I44" s="49">
        <v>238</v>
      </c>
      <c r="J44" s="37">
        <f t="shared" si="0"/>
        <v>174.21100000000001</v>
      </c>
      <c r="K44" s="38">
        <f t="shared" si="2"/>
        <v>43.552750000000003</v>
      </c>
    </row>
    <row r="45" spans="1:11" x14ac:dyDescent="0.25">
      <c r="A45" s="2"/>
      <c r="B45" s="2"/>
      <c r="C45" s="4">
        <v>31</v>
      </c>
      <c r="D45" s="5" t="s">
        <v>39</v>
      </c>
      <c r="E45" s="4">
        <v>400</v>
      </c>
      <c r="F45" s="19" t="s">
        <v>172</v>
      </c>
      <c r="G45" s="49">
        <v>344</v>
      </c>
      <c r="H45" s="49">
        <v>443</v>
      </c>
      <c r="I45" s="49">
        <v>435</v>
      </c>
      <c r="J45" s="37">
        <f t="shared" si="0"/>
        <v>267.78093333333334</v>
      </c>
      <c r="K45" s="38">
        <f t="shared" si="2"/>
        <v>66.945233333333334</v>
      </c>
    </row>
    <row r="46" spans="1:11" x14ac:dyDescent="0.25">
      <c r="A46" s="2"/>
      <c r="B46" s="2"/>
      <c r="C46" s="4">
        <v>32</v>
      </c>
      <c r="D46" s="5" t="s">
        <v>40</v>
      </c>
      <c r="E46" s="4">
        <v>400</v>
      </c>
      <c r="F46" s="19" t="s">
        <v>173</v>
      </c>
      <c r="G46" s="49">
        <v>214</v>
      </c>
      <c r="H46" s="49">
        <v>205</v>
      </c>
      <c r="I46" s="49">
        <v>245</v>
      </c>
      <c r="J46" s="37">
        <f t="shared" si="0"/>
        <v>145.50453333333334</v>
      </c>
      <c r="K46" s="38">
        <f t="shared" si="2"/>
        <v>36.376133333333335</v>
      </c>
    </row>
    <row r="47" spans="1:11" x14ac:dyDescent="0.25">
      <c r="A47" s="2"/>
      <c r="B47" s="2"/>
      <c r="C47" s="4">
        <v>33</v>
      </c>
      <c r="D47" s="5" t="s">
        <v>41</v>
      </c>
      <c r="E47" s="4">
        <v>400</v>
      </c>
      <c r="F47" s="19" t="s">
        <v>1</v>
      </c>
      <c r="G47" s="9">
        <v>124</v>
      </c>
      <c r="H47" s="9">
        <v>145</v>
      </c>
      <c r="I47" s="9">
        <v>164</v>
      </c>
      <c r="J47" s="37">
        <f t="shared" si="0"/>
        <v>94.884733333333344</v>
      </c>
      <c r="K47" s="38">
        <f t="shared" si="2"/>
        <v>23.721183333333336</v>
      </c>
    </row>
    <row r="48" spans="1:11" x14ac:dyDescent="0.25">
      <c r="A48" s="2"/>
      <c r="B48" s="2"/>
      <c r="C48" s="4">
        <v>34</v>
      </c>
      <c r="D48" s="5" t="s">
        <v>42</v>
      </c>
      <c r="E48" s="4">
        <v>160</v>
      </c>
      <c r="F48" s="19" t="s">
        <v>1</v>
      </c>
      <c r="G48" s="49">
        <v>127</v>
      </c>
      <c r="H48" s="49">
        <v>134</v>
      </c>
      <c r="I48" s="49">
        <v>119</v>
      </c>
      <c r="J48" s="37">
        <f t="shared" si="0"/>
        <v>83.270666666666671</v>
      </c>
      <c r="K48" s="38">
        <f t="shared" si="2"/>
        <v>52.044166666666669</v>
      </c>
    </row>
    <row r="49" spans="1:11" x14ac:dyDescent="0.25">
      <c r="A49" s="2"/>
      <c r="B49" s="2"/>
      <c r="C49" s="4">
        <v>35</v>
      </c>
      <c r="D49" s="5" t="s">
        <v>43</v>
      </c>
      <c r="E49" s="4">
        <v>100</v>
      </c>
      <c r="F49" s="17" t="s">
        <v>22</v>
      </c>
      <c r="G49" s="9"/>
      <c r="H49" s="9"/>
      <c r="I49" s="9"/>
      <c r="J49" s="37">
        <f t="shared" si="0"/>
        <v>0</v>
      </c>
      <c r="K49" s="38">
        <f t="shared" si="2"/>
        <v>0</v>
      </c>
    </row>
    <row r="50" spans="1:11" x14ac:dyDescent="0.25">
      <c r="A50" s="2"/>
      <c r="B50" s="2"/>
      <c r="C50" s="4">
        <v>36</v>
      </c>
      <c r="D50" s="75" t="s">
        <v>44</v>
      </c>
      <c r="E50" s="4">
        <v>630</v>
      </c>
      <c r="F50" s="19" t="s">
        <v>262</v>
      </c>
      <c r="G50" s="9">
        <v>138</v>
      </c>
      <c r="H50" s="9">
        <v>143</v>
      </c>
      <c r="I50" s="9">
        <v>162</v>
      </c>
      <c r="J50" s="37">
        <f t="shared" si="0"/>
        <v>97.076066666666662</v>
      </c>
      <c r="K50" s="38">
        <f t="shared" si="2"/>
        <v>15.40889947089947</v>
      </c>
    </row>
    <row r="51" spans="1:11" x14ac:dyDescent="0.25">
      <c r="A51" s="2"/>
      <c r="B51" s="2"/>
      <c r="C51" s="4"/>
      <c r="D51" s="76"/>
      <c r="E51" s="4">
        <v>630</v>
      </c>
      <c r="F51" s="19" t="s">
        <v>262</v>
      </c>
      <c r="G51" s="9">
        <v>245</v>
      </c>
      <c r="H51" s="9">
        <v>267</v>
      </c>
      <c r="I51" s="9">
        <v>289</v>
      </c>
      <c r="J51" s="37">
        <f t="shared" si="0"/>
        <v>175.5258</v>
      </c>
      <c r="K51" s="38">
        <f t="shared" si="2"/>
        <v>27.861238095238093</v>
      </c>
    </row>
    <row r="52" spans="1:11" x14ac:dyDescent="0.25">
      <c r="A52" s="2"/>
      <c r="B52" s="2"/>
      <c r="C52" s="4">
        <v>37</v>
      </c>
      <c r="D52" s="5" t="s">
        <v>45</v>
      </c>
      <c r="E52" s="4">
        <v>630</v>
      </c>
      <c r="F52" s="19" t="s">
        <v>174</v>
      </c>
      <c r="G52" s="49">
        <v>234</v>
      </c>
      <c r="H52" s="49">
        <v>199</v>
      </c>
      <c r="I52" s="49">
        <v>215</v>
      </c>
      <c r="J52" s="37">
        <f t="shared" si="0"/>
        <v>141.9984</v>
      </c>
      <c r="K52" s="38">
        <f t="shared" si="2"/>
        <v>22.539428571428573</v>
      </c>
    </row>
    <row r="53" spans="1:11" x14ac:dyDescent="0.25">
      <c r="A53" s="2"/>
      <c r="B53" s="2"/>
      <c r="C53" s="4">
        <v>38</v>
      </c>
      <c r="D53" s="75" t="s">
        <v>46</v>
      </c>
      <c r="E53" s="14">
        <v>630</v>
      </c>
      <c r="F53" s="17" t="s">
        <v>1</v>
      </c>
      <c r="G53" s="49">
        <v>215</v>
      </c>
      <c r="H53" s="49">
        <v>205</v>
      </c>
      <c r="I53" s="49">
        <v>245</v>
      </c>
      <c r="J53" s="37">
        <f t="shared" si="0"/>
        <v>145.72366666666667</v>
      </c>
      <c r="K53" s="40">
        <f t="shared" si="2"/>
        <v>23.130740740740741</v>
      </c>
    </row>
    <row r="54" spans="1:11" x14ac:dyDescent="0.25">
      <c r="A54" s="2"/>
      <c r="B54" s="2"/>
      <c r="C54" s="4">
        <v>39</v>
      </c>
      <c r="D54" s="76"/>
      <c r="E54" s="1">
        <v>630</v>
      </c>
      <c r="F54" s="17" t="s">
        <v>1</v>
      </c>
      <c r="G54" s="49">
        <v>256</v>
      </c>
      <c r="H54" s="49">
        <v>234</v>
      </c>
      <c r="I54" s="49">
        <v>246</v>
      </c>
      <c r="J54" s="37">
        <f t="shared" si="0"/>
        <v>161.28213333333335</v>
      </c>
      <c r="K54" s="40">
        <f t="shared" si="2"/>
        <v>25.600338624338626</v>
      </c>
    </row>
    <row r="55" spans="1:11" x14ac:dyDescent="0.25">
      <c r="A55" s="2"/>
      <c r="B55" s="2"/>
      <c r="C55" s="4">
        <v>40</v>
      </c>
      <c r="D55" s="75" t="s">
        <v>49</v>
      </c>
      <c r="E55" s="4">
        <v>250</v>
      </c>
      <c r="F55" s="19" t="s">
        <v>263</v>
      </c>
      <c r="G55" s="49">
        <v>233</v>
      </c>
      <c r="H55" s="49">
        <v>245</v>
      </c>
      <c r="I55" s="49">
        <v>236</v>
      </c>
      <c r="J55" s="37">
        <f t="shared" si="0"/>
        <v>156.46119999999999</v>
      </c>
      <c r="K55" s="38">
        <f t="shared" si="2"/>
        <v>62.584479999999999</v>
      </c>
    </row>
    <row r="56" spans="1:11" x14ac:dyDescent="0.25">
      <c r="A56" s="2"/>
      <c r="B56" s="2"/>
      <c r="C56" s="4"/>
      <c r="D56" s="76"/>
      <c r="E56" s="4">
        <v>250</v>
      </c>
      <c r="F56" s="19" t="s">
        <v>263</v>
      </c>
      <c r="G56" s="49">
        <v>167</v>
      </c>
      <c r="H56" s="49">
        <v>173</v>
      </c>
      <c r="I56" s="49">
        <v>199</v>
      </c>
      <c r="J56" s="37">
        <f t="shared" si="0"/>
        <v>118.11286666666665</v>
      </c>
      <c r="K56" s="38">
        <f t="shared" si="2"/>
        <v>47.245146666666656</v>
      </c>
    </row>
    <row r="57" spans="1:11" x14ac:dyDescent="0.25">
      <c r="A57" s="2"/>
      <c r="B57" s="2"/>
      <c r="C57" s="4">
        <v>41</v>
      </c>
      <c r="D57" s="75" t="s">
        <v>50</v>
      </c>
      <c r="E57" s="4">
        <v>250</v>
      </c>
      <c r="F57" s="19" t="s">
        <v>1</v>
      </c>
      <c r="G57" s="49">
        <v>34</v>
      </c>
      <c r="H57" s="49">
        <v>57</v>
      </c>
      <c r="I57" s="49">
        <v>45</v>
      </c>
      <c r="J57" s="37">
        <f t="shared" si="0"/>
        <v>29.802133333333334</v>
      </c>
      <c r="K57" s="38">
        <f t="shared" si="2"/>
        <v>11.920853333333334</v>
      </c>
    </row>
    <row r="58" spans="1:11" x14ac:dyDescent="0.25">
      <c r="A58" s="2"/>
      <c r="B58" s="2"/>
      <c r="C58" s="4"/>
      <c r="D58" s="76"/>
      <c r="E58" s="4">
        <v>400</v>
      </c>
      <c r="F58" s="19" t="s">
        <v>1</v>
      </c>
      <c r="G58" s="49">
        <v>178</v>
      </c>
      <c r="H58" s="49">
        <v>145</v>
      </c>
      <c r="I58" s="49">
        <v>156</v>
      </c>
      <c r="J58" s="37">
        <f t="shared" si="0"/>
        <v>104.96486666666667</v>
      </c>
      <c r="K58" s="38">
        <f t="shared" si="2"/>
        <v>26.241216666666666</v>
      </c>
    </row>
    <row r="59" spans="1:11" x14ac:dyDescent="0.25">
      <c r="A59" s="2"/>
      <c r="B59" s="2"/>
      <c r="C59" s="4">
        <v>42</v>
      </c>
      <c r="D59" s="75" t="s">
        <v>51</v>
      </c>
      <c r="E59" s="4">
        <v>250</v>
      </c>
      <c r="F59" s="19" t="s">
        <v>1</v>
      </c>
      <c r="G59" s="9">
        <v>125</v>
      </c>
      <c r="H59" s="9">
        <v>114</v>
      </c>
      <c r="I59" s="9">
        <v>112</v>
      </c>
      <c r="J59" s="37">
        <f t="shared" si="0"/>
        <v>76.915800000000004</v>
      </c>
      <c r="K59" s="38">
        <f t="shared" si="2"/>
        <v>30.766320000000004</v>
      </c>
    </row>
    <row r="60" spans="1:11" x14ac:dyDescent="0.25">
      <c r="A60" s="2"/>
      <c r="B60" s="2"/>
      <c r="C60" s="4"/>
      <c r="D60" s="76"/>
      <c r="E60" s="4">
        <v>250</v>
      </c>
      <c r="F60" s="19" t="s">
        <v>1</v>
      </c>
      <c r="G60" s="9">
        <v>156</v>
      </c>
      <c r="H60" s="9">
        <v>145</v>
      </c>
      <c r="I60" s="9">
        <v>135</v>
      </c>
      <c r="J60" s="37">
        <f t="shared" si="0"/>
        <v>95.542133333333339</v>
      </c>
      <c r="K60" s="38">
        <f t="shared" si="2"/>
        <v>38.216853333333333</v>
      </c>
    </row>
    <row r="61" spans="1:11" x14ac:dyDescent="0.25">
      <c r="A61" s="2"/>
      <c r="B61" s="2"/>
      <c r="C61" s="4">
        <v>43</v>
      </c>
      <c r="D61" s="77" t="s">
        <v>52</v>
      </c>
      <c r="E61" s="4">
        <v>250</v>
      </c>
      <c r="F61" s="19" t="s">
        <v>1</v>
      </c>
      <c r="G61" s="49">
        <v>97</v>
      </c>
      <c r="H61" s="49">
        <v>87</v>
      </c>
      <c r="I61" s="49">
        <v>89</v>
      </c>
      <c r="J61" s="37">
        <f t="shared" si="0"/>
        <v>59.823399999999999</v>
      </c>
      <c r="K61" s="38">
        <f t="shared" si="2"/>
        <v>23.929359999999999</v>
      </c>
    </row>
    <row r="62" spans="1:11" x14ac:dyDescent="0.25">
      <c r="A62" s="2"/>
      <c r="B62" s="2"/>
      <c r="C62" s="4"/>
      <c r="D62" s="78"/>
      <c r="E62" s="4">
        <v>250</v>
      </c>
      <c r="F62" s="19" t="s">
        <v>1</v>
      </c>
      <c r="G62" s="49">
        <v>75</v>
      </c>
      <c r="H62" s="49">
        <v>72</v>
      </c>
      <c r="I62" s="49">
        <v>83</v>
      </c>
      <c r="J62" s="37">
        <f t="shared" si="0"/>
        <v>50.400666666666673</v>
      </c>
      <c r="K62" s="38">
        <f t="shared" si="2"/>
        <v>20.160266666666669</v>
      </c>
    </row>
    <row r="63" spans="1:11" x14ac:dyDescent="0.25">
      <c r="A63" s="2"/>
      <c r="B63" s="2"/>
      <c r="C63" s="4">
        <v>44</v>
      </c>
      <c r="D63" s="75" t="s">
        <v>53</v>
      </c>
      <c r="E63" s="4">
        <v>400</v>
      </c>
      <c r="F63" s="19" t="s">
        <v>175</v>
      </c>
      <c r="G63" s="49">
        <v>215</v>
      </c>
      <c r="H63" s="49">
        <v>198</v>
      </c>
      <c r="I63" s="49">
        <v>194</v>
      </c>
      <c r="J63" s="37">
        <f t="shared" si="0"/>
        <v>133.01393333333334</v>
      </c>
      <c r="K63" s="38">
        <f t="shared" si="2"/>
        <v>33.253483333333335</v>
      </c>
    </row>
    <row r="64" spans="1:11" x14ac:dyDescent="0.25">
      <c r="A64" s="2"/>
      <c r="B64" s="2"/>
      <c r="C64" s="4"/>
      <c r="D64" s="76"/>
      <c r="E64" s="7">
        <v>400</v>
      </c>
      <c r="F64" s="20" t="s">
        <v>222</v>
      </c>
      <c r="G64" s="49">
        <v>234</v>
      </c>
      <c r="H64" s="49">
        <v>245</v>
      </c>
      <c r="I64" s="49">
        <v>225</v>
      </c>
      <c r="J64" s="41">
        <f t="shared" si="0"/>
        <v>154.26986666666667</v>
      </c>
      <c r="K64" s="42">
        <f t="shared" si="2"/>
        <v>38.567466666666668</v>
      </c>
    </row>
    <row r="65" spans="1:11" ht="45" x14ac:dyDescent="0.25">
      <c r="A65" s="2"/>
      <c r="B65" s="2"/>
      <c r="C65" s="4">
        <v>45</v>
      </c>
      <c r="D65" s="8" t="s">
        <v>221</v>
      </c>
      <c r="E65" s="25">
        <v>250</v>
      </c>
      <c r="F65" s="21" t="s">
        <v>223</v>
      </c>
      <c r="G65" s="49">
        <v>278</v>
      </c>
      <c r="H65" s="49">
        <v>310</v>
      </c>
      <c r="I65" s="49">
        <v>265</v>
      </c>
      <c r="J65" s="41">
        <f t="shared" si="0"/>
        <v>186.92073333333335</v>
      </c>
      <c r="K65" s="42">
        <f t="shared" ref="K65" si="3">J65/E65*100</f>
        <v>74.768293333333332</v>
      </c>
    </row>
    <row r="66" spans="1:11" x14ac:dyDescent="0.25">
      <c r="A66" s="2"/>
      <c r="B66" s="2"/>
      <c r="C66" s="4">
        <v>46</v>
      </c>
      <c r="D66" s="77" t="s">
        <v>55</v>
      </c>
      <c r="E66" s="47">
        <v>250</v>
      </c>
      <c r="F66" s="48" t="s">
        <v>158</v>
      </c>
      <c r="G66" s="49">
        <v>215</v>
      </c>
      <c r="H66" s="49">
        <v>199</v>
      </c>
      <c r="I66" s="49">
        <v>204</v>
      </c>
      <c r="J66" s="50">
        <f t="shared" si="0"/>
        <v>135.42439999999999</v>
      </c>
      <c r="K66" s="51">
        <f t="shared" si="2"/>
        <v>54.169759999999997</v>
      </c>
    </row>
    <row r="67" spans="1:11" x14ac:dyDescent="0.25">
      <c r="A67" s="2"/>
      <c r="B67" s="2"/>
      <c r="C67" s="4"/>
      <c r="D67" s="78"/>
      <c r="E67" s="47">
        <v>250</v>
      </c>
      <c r="F67" s="48" t="s">
        <v>158</v>
      </c>
      <c r="G67" s="49">
        <v>198</v>
      </c>
      <c r="H67" s="49">
        <v>204</v>
      </c>
      <c r="I67" s="49">
        <v>215</v>
      </c>
      <c r="J67" s="50">
        <f t="shared" si="0"/>
        <v>135.20526666666666</v>
      </c>
      <c r="K67" s="51">
        <f t="shared" si="2"/>
        <v>54.082106666666661</v>
      </c>
    </row>
    <row r="68" spans="1:11" x14ac:dyDescent="0.25">
      <c r="A68" s="2"/>
      <c r="B68" s="2"/>
      <c r="C68" s="4">
        <v>47</v>
      </c>
      <c r="D68" s="5" t="s">
        <v>56</v>
      </c>
      <c r="E68" s="4">
        <v>630</v>
      </c>
      <c r="F68" s="19" t="s">
        <v>178</v>
      </c>
      <c r="G68" s="49">
        <v>325</v>
      </c>
      <c r="H68" s="49">
        <v>295</v>
      </c>
      <c r="I68" s="49">
        <v>311</v>
      </c>
      <c r="J68" s="37">
        <f t="shared" si="0"/>
        <v>204.01313333333331</v>
      </c>
      <c r="K68" s="38">
        <f t="shared" si="2"/>
        <v>32.383037037037035</v>
      </c>
    </row>
    <row r="69" spans="1:11" x14ac:dyDescent="0.25">
      <c r="A69" s="2"/>
      <c r="B69" s="2"/>
      <c r="C69" s="4">
        <v>48</v>
      </c>
      <c r="D69" s="5" t="s">
        <v>57</v>
      </c>
      <c r="E69" s="4">
        <v>400</v>
      </c>
      <c r="F69" s="19" t="s">
        <v>4</v>
      </c>
      <c r="G69" s="49">
        <v>156</v>
      </c>
      <c r="H69" s="49">
        <v>145</v>
      </c>
      <c r="I69" s="49">
        <v>123</v>
      </c>
      <c r="J69" s="37">
        <f>(G69+H69+I69)/3*0.38*1.73</f>
        <v>92.912533333333343</v>
      </c>
      <c r="K69" s="38">
        <f t="shared" si="2"/>
        <v>23.228133333333336</v>
      </c>
    </row>
    <row r="70" spans="1:11" x14ac:dyDescent="0.25">
      <c r="A70" s="2"/>
      <c r="B70" s="2"/>
      <c r="C70" s="4">
        <v>49</v>
      </c>
      <c r="D70" s="75" t="s">
        <v>58</v>
      </c>
      <c r="E70" s="4">
        <v>250</v>
      </c>
      <c r="F70" s="19" t="s">
        <v>179</v>
      </c>
      <c r="G70" s="49">
        <v>125</v>
      </c>
      <c r="H70" s="49">
        <v>134</v>
      </c>
      <c r="I70" s="49">
        <v>128</v>
      </c>
      <c r="J70" s="37">
        <f t="shared" ref="J70:J136" si="4">(G70+H70+I70)/3*0.38*1.73</f>
        <v>84.804600000000008</v>
      </c>
      <c r="K70" s="38">
        <f t="shared" si="2"/>
        <v>33.921840000000003</v>
      </c>
    </row>
    <row r="71" spans="1:11" x14ac:dyDescent="0.25">
      <c r="A71" s="2"/>
      <c r="B71" s="2"/>
      <c r="C71" s="4"/>
      <c r="D71" s="76"/>
      <c r="E71" s="4">
        <v>250</v>
      </c>
      <c r="F71" s="19" t="s">
        <v>180</v>
      </c>
      <c r="G71" s="49">
        <v>134</v>
      </c>
      <c r="H71" s="49">
        <v>150</v>
      </c>
      <c r="I71" s="49">
        <v>149</v>
      </c>
      <c r="J71" s="37">
        <f t="shared" si="4"/>
        <v>94.884733333333344</v>
      </c>
      <c r="K71" s="38">
        <f t="shared" si="2"/>
        <v>37.95389333333334</v>
      </c>
    </row>
    <row r="72" spans="1:11" x14ac:dyDescent="0.25">
      <c r="A72" s="2"/>
      <c r="B72" s="2"/>
      <c r="C72" s="4">
        <v>50</v>
      </c>
      <c r="D72" s="75" t="s">
        <v>59</v>
      </c>
      <c r="E72" s="4">
        <v>250</v>
      </c>
      <c r="F72" s="19" t="s">
        <v>181</v>
      </c>
      <c r="G72" s="49">
        <v>125</v>
      </c>
      <c r="H72" s="49">
        <v>115</v>
      </c>
      <c r="I72" s="49">
        <v>110</v>
      </c>
      <c r="J72" s="37">
        <f t="shared" si="4"/>
        <v>76.696666666666673</v>
      </c>
      <c r="K72" s="38">
        <f t="shared" si="2"/>
        <v>30.678666666666672</v>
      </c>
    </row>
    <row r="73" spans="1:11" x14ac:dyDescent="0.25">
      <c r="A73" s="2"/>
      <c r="B73" s="2"/>
      <c r="C73" s="4"/>
      <c r="D73" s="76"/>
      <c r="E73" s="4">
        <v>250</v>
      </c>
      <c r="F73" s="19" t="s">
        <v>181</v>
      </c>
      <c r="G73" s="49">
        <v>45</v>
      </c>
      <c r="H73" s="49">
        <v>65</v>
      </c>
      <c r="I73" s="49">
        <v>48</v>
      </c>
      <c r="J73" s="37">
        <f t="shared" si="4"/>
        <v>34.623066666666666</v>
      </c>
      <c r="K73" s="38">
        <f t="shared" si="2"/>
        <v>13.849226666666667</v>
      </c>
    </row>
    <row r="74" spans="1:11" x14ac:dyDescent="0.25">
      <c r="A74" s="2"/>
      <c r="B74" s="2"/>
      <c r="C74" s="4">
        <v>51</v>
      </c>
      <c r="D74" s="5" t="s">
        <v>60</v>
      </c>
      <c r="E74" s="4">
        <v>250</v>
      </c>
      <c r="F74" s="17" t="s">
        <v>22</v>
      </c>
      <c r="G74" s="9"/>
      <c r="H74" s="9"/>
      <c r="I74" s="9"/>
      <c r="J74" s="37">
        <f t="shared" si="4"/>
        <v>0</v>
      </c>
      <c r="K74" s="38">
        <f t="shared" si="2"/>
        <v>0</v>
      </c>
    </row>
    <row r="75" spans="1:11" x14ac:dyDescent="0.25">
      <c r="A75" s="2"/>
      <c r="B75" s="2"/>
      <c r="C75" s="4">
        <v>52</v>
      </c>
      <c r="D75" s="5" t="s">
        <v>61</v>
      </c>
      <c r="E75" s="4">
        <v>160</v>
      </c>
      <c r="F75" s="19" t="s">
        <v>182</v>
      </c>
      <c r="G75" s="49">
        <v>98</v>
      </c>
      <c r="H75" s="49">
        <v>78</v>
      </c>
      <c r="I75" s="49">
        <v>65</v>
      </c>
      <c r="J75" s="37">
        <f t="shared" si="4"/>
        <v>52.811133333333331</v>
      </c>
      <c r="K75" s="38">
        <f t="shared" si="2"/>
        <v>33.00695833333333</v>
      </c>
    </row>
    <row r="76" spans="1:11" x14ac:dyDescent="0.25">
      <c r="A76" s="2"/>
      <c r="B76" s="2"/>
      <c r="C76" s="4">
        <v>53</v>
      </c>
      <c r="D76" s="5" t="s">
        <v>62</v>
      </c>
      <c r="E76" s="4">
        <v>100</v>
      </c>
      <c r="F76" s="19" t="s">
        <v>158</v>
      </c>
      <c r="G76" s="49">
        <v>76</v>
      </c>
      <c r="H76" s="49">
        <v>72</v>
      </c>
      <c r="I76" s="49">
        <v>56</v>
      </c>
      <c r="J76" s="37">
        <f t="shared" si="4"/>
        <v>44.703200000000002</v>
      </c>
      <c r="K76" s="38">
        <f t="shared" si="2"/>
        <v>44.703200000000002</v>
      </c>
    </row>
    <row r="77" spans="1:11" x14ac:dyDescent="0.25">
      <c r="A77" s="2"/>
      <c r="B77" s="2"/>
      <c r="C77" s="4">
        <v>54</v>
      </c>
      <c r="D77" s="5" t="s">
        <v>63</v>
      </c>
      <c r="E77" s="4">
        <v>100</v>
      </c>
      <c r="F77" s="19" t="s">
        <v>183</v>
      </c>
      <c r="G77" s="9">
        <v>28</v>
      </c>
      <c r="H77" s="9">
        <v>37</v>
      </c>
      <c r="I77" s="9">
        <v>23</v>
      </c>
      <c r="J77" s="37">
        <f t="shared" si="4"/>
        <v>19.283733333333334</v>
      </c>
      <c r="K77" s="38">
        <f t="shared" si="2"/>
        <v>19.283733333333334</v>
      </c>
    </row>
    <row r="78" spans="1:11" x14ac:dyDescent="0.25">
      <c r="A78" s="2"/>
      <c r="B78" s="2"/>
      <c r="C78" s="4">
        <v>55</v>
      </c>
      <c r="D78" s="5" t="s">
        <v>64</v>
      </c>
      <c r="E78" s="4">
        <v>400</v>
      </c>
      <c r="F78" s="17" t="s">
        <v>65</v>
      </c>
      <c r="G78" s="9">
        <v>135</v>
      </c>
      <c r="H78" s="9">
        <v>102</v>
      </c>
      <c r="I78" s="9">
        <v>145</v>
      </c>
      <c r="J78" s="37">
        <f t="shared" si="4"/>
        <v>83.70893333333332</v>
      </c>
      <c r="K78" s="38">
        <f t="shared" si="2"/>
        <v>20.92723333333333</v>
      </c>
    </row>
    <row r="79" spans="1:11" x14ac:dyDescent="0.25">
      <c r="A79" s="2"/>
      <c r="B79" s="2"/>
      <c r="C79" s="4">
        <v>56</v>
      </c>
      <c r="D79" s="5" t="s">
        <v>66</v>
      </c>
      <c r="E79" s="4">
        <v>250</v>
      </c>
      <c r="F79" s="17" t="s">
        <v>158</v>
      </c>
      <c r="G79" s="49">
        <v>98</v>
      </c>
      <c r="H79" s="49">
        <v>89</v>
      </c>
      <c r="I79" s="49">
        <v>103</v>
      </c>
      <c r="J79" s="37">
        <f t="shared" si="4"/>
        <v>63.548666666666669</v>
      </c>
      <c r="K79" s="38">
        <f t="shared" si="2"/>
        <v>25.419466666666668</v>
      </c>
    </row>
    <row r="80" spans="1:11" x14ac:dyDescent="0.25">
      <c r="A80" s="2"/>
      <c r="B80" s="2"/>
      <c r="C80" s="4">
        <v>57</v>
      </c>
      <c r="D80" s="5" t="s">
        <v>67</v>
      </c>
      <c r="E80" s="4">
        <v>250</v>
      </c>
      <c r="F80" s="17" t="s">
        <v>68</v>
      </c>
      <c r="G80" s="9"/>
      <c r="H80" s="9"/>
      <c r="I80" s="9"/>
      <c r="J80" s="37">
        <f t="shared" si="4"/>
        <v>0</v>
      </c>
      <c r="K80" s="38">
        <f t="shared" si="2"/>
        <v>0</v>
      </c>
    </row>
    <row r="81" spans="1:11" x14ac:dyDescent="0.25">
      <c r="A81" s="2"/>
      <c r="B81" s="2"/>
      <c r="C81" s="4">
        <v>58</v>
      </c>
      <c r="D81" s="5" t="s">
        <v>69</v>
      </c>
      <c r="E81" s="4">
        <v>250</v>
      </c>
      <c r="F81" s="19" t="s">
        <v>158</v>
      </c>
      <c r="G81" s="49">
        <v>214</v>
      </c>
      <c r="H81" s="49">
        <v>243</v>
      </c>
      <c r="I81" s="49">
        <v>264</v>
      </c>
      <c r="J81" s="37">
        <f t="shared" si="4"/>
        <v>157.99513333333334</v>
      </c>
      <c r="K81" s="38">
        <f t="shared" si="2"/>
        <v>63.198053333333334</v>
      </c>
    </row>
    <row r="82" spans="1:11" x14ac:dyDescent="0.25">
      <c r="A82" s="2"/>
      <c r="B82" s="2"/>
      <c r="C82" s="4">
        <v>59</v>
      </c>
      <c r="D82" s="5" t="s">
        <v>70</v>
      </c>
      <c r="E82" s="4">
        <v>400</v>
      </c>
      <c r="F82" s="19" t="s">
        <v>184</v>
      </c>
      <c r="G82" s="49">
        <v>478</v>
      </c>
      <c r="H82" s="49">
        <v>498</v>
      </c>
      <c r="I82" s="49">
        <v>467</v>
      </c>
      <c r="J82" s="37">
        <f t="shared" si="4"/>
        <v>316.20940000000002</v>
      </c>
      <c r="K82" s="38">
        <f t="shared" si="2"/>
        <v>79.052350000000004</v>
      </c>
    </row>
    <row r="83" spans="1:11" x14ac:dyDescent="0.25">
      <c r="A83" s="2"/>
      <c r="B83" s="2"/>
      <c r="C83" s="4"/>
      <c r="D83" s="5"/>
      <c r="E83" s="4"/>
      <c r="F83" s="17"/>
      <c r="G83" s="9"/>
      <c r="H83" s="9"/>
      <c r="I83" s="9"/>
      <c r="J83" s="37"/>
      <c r="K83" s="38"/>
    </row>
    <row r="84" spans="1:11" x14ac:dyDescent="0.25">
      <c r="A84" s="2"/>
      <c r="B84" s="2"/>
      <c r="C84" s="4">
        <v>61</v>
      </c>
      <c r="D84" s="5" t="s">
        <v>71</v>
      </c>
      <c r="E84" s="4">
        <v>360</v>
      </c>
      <c r="F84" s="17" t="s">
        <v>72</v>
      </c>
      <c r="G84" s="9">
        <v>298</v>
      </c>
      <c r="H84" s="9">
        <v>312</v>
      </c>
      <c r="I84" s="9">
        <v>270</v>
      </c>
      <c r="J84" s="37">
        <f t="shared" si="4"/>
        <v>192.83733333333331</v>
      </c>
      <c r="K84" s="38">
        <f t="shared" si="2"/>
        <v>53.565925925925917</v>
      </c>
    </row>
    <row r="85" spans="1:11" x14ac:dyDescent="0.25">
      <c r="A85" s="2"/>
      <c r="B85" s="2"/>
      <c r="C85" s="4">
        <v>62</v>
      </c>
      <c r="D85" s="5" t="s">
        <v>73</v>
      </c>
      <c r="E85" s="4">
        <v>160</v>
      </c>
      <c r="F85" s="17" t="s">
        <v>22</v>
      </c>
      <c r="G85" s="9"/>
      <c r="H85" s="9"/>
      <c r="I85" s="9"/>
      <c r="J85" s="37">
        <f t="shared" si="4"/>
        <v>0</v>
      </c>
      <c r="K85" s="38">
        <f t="shared" si="2"/>
        <v>0</v>
      </c>
    </row>
    <row r="86" spans="1:11" x14ac:dyDescent="0.25">
      <c r="A86" s="2"/>
      <c r="B86" s="2"/>
      <c r="C86" s="4">
        <v>63</v>
      </c>
      <c r="D86" s="5" t="s">
        <v>74</v>
      </c>
      <c r="E86" s="4">
        <v>400</v>
      </c>
      <c r="F86" s="17" t="s">
        <v>290</v>
      </c>
      <c r="G86" s="9">
        <v>96</v>
      </c>
      <c r="H86" s="9">
        <v>102</v>
      </c>
      <c r="I86" s="9">
        <v>89</v>
      </c>
      <c r="J86" s="37">
        <f t="shared" si="4"/>
        <v>62.891266666666674</v>
      </c>
      <c r="K86" s="38">
        <f t="shared" si="2"/>
        <v>15.72281666666667</v>
      </c>
    </row>
    <row r="87" spans="1:11" x14ac:dyDescent="0.25">
      <c r="A87" s="2"/>
      <c r="B87" s="2"/>
      <c r="C87" s="4">
        <v>64</v>
      </c>
      <c r="D87" s="5" t="s">
        <v>75</v>
      </c>
      <c r="E87" s="4">
        <v>160</v>
      </c>
      <c r="F87" s="17" t="s">
        <v>76</v>
      </c>
      <c r="G87" s="9"/>
      <c r="H87" s="9"/>
      <c r="I87" s="9"/>
      <c r="J87" s="37">
        <f t="shared" si="4"/>
        <v>0</v>
      </c>
      <c r="K87" s="38">
        <f t="shared" si="2"/>
        <v>0</v>
      </c>
    </row>
    <row r="88" spans="1:11" x14ac:dyDescent="0.25">
      <c r="A88" s="2"/>
      <c r="B88" s="2"/>
      <c r="C88" s="4">
        <v>65</v>
      </c>
      <c r="D88" s="5" t="s">
        <v>77</v>
      </c>
      <c r="E88" s="4">
        <v>250</v>
      </c>
      <c r="F88" s="17" t="s">
        <v>78</v>
      </c>
      <c r="G88" s="9">
        <v>70</v>
      </c>
      <c r="H88" s="9">
        <v>68</v>
      </c>
      <c r="I88" s="9">
        <v>78</v>
      </c>
      <c r="J88" s="37">
        <f t="shared" si="4"/>
        <v>47.332799999999999</v>
      </c>
      <c r="K88" s="38">
        <f t="shared" ref="K88:K144" si="5">J88/E88*100</f>
        <v>18.933119999999999</v>
      </c>
    </row>
    <row r="89" spans="1:11" ht="30" x14ac:dyDescent="0.25">
      <c r="A89" s="2"/>
      <c r="B89" s="2"/>
      <c r="C89" s="4">
        <v>66</v>
      </c>
      <c r="D89" s="5" t="s">
        <v>79</v>
      </c>
      <c r="E89" s="4">
        <v>400</v>
      </c>
      <c r="F89" s="17" t="s">
        <v>224</v>
      </c>
      <c r="G89" s="45">
        <v>21</v>
      </c>
      <c r="H89" s="45">
        <v>55</v>
      </c>
      <c r="I89" s="45">
        <v>37</v>
      </c>
      <c r="J89" s="37">
        <f t="shared" si="4"/>
        <v>24.762066666666666</v>
      </c>
      <c r="K89" s="38">
        <f t="shared" si="5"/>
        <v>6.1905166666666664</v>
      </c>
    </row>
    <row r="90" spans="1:11" x14ac:dyDescent="0.25">
      <c r="A90" s="2"/>
      <c r="B90" s="2"/>
      <c r="C90" s="4">
        <v>67</v>
      </c>
      <c r="D90" s="5" t="s">
        <v>80</v>
      </c>
      <c r="E90" s="4">
        <v>250</v>
      </c>
      <c r="F90" s="17" t="s">
        <v>22</v>
      </c>
      <c r="G90" s="9"/>
      <c r="H90" s="9"/>
      <c r="I90" s="9"/>
      <c r="J90" s="37">
        <f t="shared" si="4"/>
        <v>0</v>
      </c>
      <c r="K90" s="38">
        <f t="shared" si="5"/>
        <v>0</v>
      </c>
    </row>
    <row r="91" spans="1:11" x14ac:dyDescent="0.25">
      <c r="A91" s="2"/>
      <c r="B91" s="2"/>
      <c r="C91" s="4">
        <v>68</v>
      </c>
      <c r="D91" s="5" t="s">
        <v>81</v>
      </c>
      <c r="E91" s="4">
        <v>100</v>
      </c>
      <c r="F91" s="17" t="s">
        <v>1</v>
      </c>
      <c r="G91" s="9">
        <v>167</v>
      </c>
      <c r="H91" s="9">
        <v>145</v>
      </c>
      <c r="I91" s="9">
        <v>188</v>
      </c>
      <c r="J91" s="37">
        <f t="shared" si="4"/>
        <v>109.56666666666666</v>
      </c>
      <c r="K91" s="38">
        <f t="shared" si="5"/>
        <v>109.56666666666666</v>
      </c>
    </row>
    <row r="92" spans="1:11" x14ac:dyDescent="0.25">
      <c r="A92" s="2"/>
      <c r="B92" s="2"/>
      <c r="C92" s="4">
        <v>69</v>
      </c>
      <c r="D92" s="5" t="s">
        <v>82</v>
      </c>
      <c r="E92" s="4">
        <v>250</v>
      </c>
      <c r="F92" s="17" t="s">
        <v>1</v>
      </c>
      <c r="G92" s="49">
        <v>146</v>
      </c>
      <c r="H92" s="49">
        <v>226</v>
      </c>
      <c r="I92" s="49">
        <v>198</v>
      </c>
      <c r="J92" s="37">
        <f t="shared" si="4"/>
        <v>124.90600000000001</v>
      </c>
      <c r="K92" s="38">
        <f t="shared" si="5"/>
        <v>49.962400000000002</v>
      </c>
    </row>
    <row r="93" spans="1:11" x14ac:dyDescent="0.25">
      <c r="A93" s="2"/>
      <c r="B93" s="2"/>
      <c r="C93" s="4">
        <v>70</v>
      </c>
      <c r="D93" s="5" t="s">
        <v>83</v>
      </c>
      <c r="E93" s="4">
        <v>180</v>
      </c>
      <c r="F93" s="17" t="s">
        <v>1</v>
      </c>
      <c r="G93" s="9">
        <v>145</v>
      </c>
      <c r="H93" s="9">
        <v>156</v>
      </c>
      <c r="I93" s="9">
        <v>136</v>
      </c>
      <c r="J93" s="37">
        <f t="shared" si="4"/>
        <v>95.761266666666657</v>
      </c>
      <c r="K93" s="38">
        <f t="shared" si="5"/>
        <v>53.200703703703702</v>
      </c>
    </row>
    <row r="94" spans="1:11" x14ac:dyDescent="0.25">
      <c r="A94" s="2"/>
      <c r="B94" s="2"/>
      <c r="C94" s="4">
        <v>71</v>
      </c>
      <c r="D94" s="5" t="s">
        <v>84</v>
      </c>
      <c r="E94" s="4">
        <v>400</v>
      </c>
      <c r="F94" s="17" t="s">
        <v>68</v>
      </c>
      <c r="G94" s="9"/>
      <c r="H94" s="9"/>
      <c r="I94" s="9"/>
      <c r="J94" s="37">
        <f t="shared" si="4"/>
        <v>0</v>
      </c>
      <c r="K94" s="38">
        <f t="shared" si="5"/>
        <v>0</v>
      </c>
    </row>
    <row r="95" spans="1:11" x14ac:dyDescent="0.25">
      <c r="A95" s="2"/>
      <c r="B95" s="2"/>
      <c r="C95" s="4">
        <v>72</v>
      </c>
      <c r="D95" s="5" t="s">
        <v>85</v>
      </c>
      <c r="E95" s="4">
        <v>160</v>
      </c>
      <c r="F95" s="17" t="s">
        <v>86</v>
      </c>
      <c r="G95" s="49">
        <v>145</v>
      </c>
      <c r="H95" s="49">
        <v>142</v>
      </c>
      <c r="I95" s="49">
        <v>138</v>
      </c>
      <c r="J95" s="37">
        <f t="shared" si="4"/>
        <v>93.131666666666661</v>
      </c>
      <c r="K95" s="38">
        <f t="shared" si="5"/>
        <v>58.207291666666663</v>
      </c>
    </row>
    <row r="96" spans="1:11" x14ac:dyDescent="0.25">
      <c r="A96" s="2"/>
      <c r="B96" s="2"/>
      <c r="C96" s="4">
        <v>73</v>
      </c>
      <c r="D96" s="10" t="s">
        <v>85</v>
      </c>
      <c r="E96" s="4">
        <v>180</v>
      </c>
      <c r="F96" s="17" t="s">
        <v>198</v>
      </c>
      <c r="G96" s="49">
        <v>67</v>
      </c>
      <c r="H96" s="49">
        <v>72</v>
      </c>
      <c r="I96" s="49">
        <v>78</v>
      </c>
      <c r="J96" s="37">
        <f t="shared" si="4"/>
        <v>47.551933333333331</v>
      </c>
      <c r="K96" s="38">
        <f t="shared" si="5"/>
        <v>26.41774074074074</v>
      </c>
    </row>
    <row r="97" spans="1:11" x14ac:dyDescent="0.25">
      <c r="A97" s="2"/>
      <c r="B97" s="2"/>
      <c r="C97" s="4">
        <v>74</v>
      </c>
      <c r="D97" s="5" t="s">
        <v>88</v>
      </c>
      <c r="E97" s="4">
        <v>250</v>
      </c>
      <c r="F97" s="17" t="s">
        <v>158</v>
      </c>
      <c r="G97" s="9"/>
      <c r="H97" s="9"/>
      <c r="I97" s="9"/>
      <c r="J97" s="37">
        <f t="shared" si="4"/>
        <v>0</v>
      </c>
      <c r="K97" s="38">
        <f t="shared" si="5"/>
        <v>0</v>
      </c>
    </row>
    <row r="98" spans="1:11" x14ac:dyDescent="0.25">
      <c r="A98" s="2"/>
      <c r="B98" s="2"/>
      <c r="C98" s="4">
        <v>75</v>
      </c>
      <c r="D98" s="75" t="s">
        <v>89</v>
      </c>
      <c r="E98" s="4">
        <v>400</v>
      </c>
      <c r="F98" s="17" t="s">
        <v>1</v>
      </c>
      <c r="G98" s="9">
        <v>156</v>
      </c>
      <c r="H98" s="9">
        <v>148</v>
      </c>
      <c r="I98" s="9">
        <v>176</v>
      </c>
      <c r="J98" s="37">
        <f t="shared" si="4"/>
        <v>105.184</v>
      </c>
      <c r="K98" s="38">
        <f t="shared" si="5"/>
        <v>26.295999999999996</v>
      </c>
    </row>
    <row r="99" spans="1:11" x14ac:dyDescent="0.25">
      <c r="A99" s="2"/>
      <c r="B99" s="2"/>
      <c r="C99" s="4"/>
      <c r="D99" s="76"/>
      <c r="E99" s="4">
        <v>400</v>
      </c>
      <c r="F99" s="17" t="s">
        <v>201</v>
      </c>
      <c r="G99" s="49">
        <v>157</v>
      </c>
      <c r="H99" s="49">
        <v>187</v>
      </c>
      <c r="I99" s="49">
        <v>228</v>
      </c>
      <c r="J99" s="37">
        <f t="shared" si="4"/>
        <v>125.34426666666667</v>
      </c>
      <c r="K99" s="38">
        <f t="shared" si="5"/>
        <v>31.336066666666667</v>
      </c>
    </row>
    <row r="100" spans="1:11" x14ac:dyDescent="0.25">
      <c r="A100" s="2"/>
      <c r="B100" s="2"/>
      <c r="C100" s="4">
        <v>76</v>
      </c>
      <c r="D100" s="5" t="s">
        <v>90</v>
      </c>
      <c r="E100" s="4">
        <v>250</v>
      </c>
      <c r="F100" s="17" t="s">
        <v>22</v>
      </c>
      <c r="G100" s="9"/>
      <c r="H100" s="9"/>
      <c r="I100" s="9"/>
      <c r="J100" s="37">
        <f t="shared" si="4"/>
        <v>0</v>
      </c>
      <c r="K100" s="38">
        <f t="shared" si="5"/>
        <v>0</v>
      </c>
    </row>
    <row r="101" spans="1:11" x14ac:dyDescent="0.25">
      <c r="A101" s="2"/>
      <c r="B101" s="2"/>
      <c r="C101" s="4">
        <v>77</v>
      </c>
      <c r="D101" s="5" t="s">
        <v>91</v>
      </c>
      <c r="E101" s="4">
        <v>630</v>
      </c>
      <c r="F101" s="19" t="s">
        <v>199</v>
      </c>
      <c r="G101" s="49">
        <v>211</v>
      </c>
      <c r="H101" s="49">
        <v>198</v>
      </c>
      <c r="I101" s="49">
        <v>235</v>
      </c>
      <c r="J101" s="37">
        <f t="shared" si="4"/>
        <v>141.12186666666668</v>
      </c>
      <c r="K101" s="38">
        <f t="shared" si="5"/>
        <v>22.4002962962963</v>
      </c>
    </row>
    <row r="102" spans="1:11" x14ac:dyDescent="0.25">
      <c r="A102" s="2"/>
      <c r="B102" s="2"/>
      <c r="C102" s="4">
        <v>78</v>
      </c>
      <c r="D102" s="5" t="s">
        <v>92</v>
      </c>
      <c r="E102" s="4">
        <v>320</v>
      </c>
      <c r="F102" s="19" t="s">
        <v>185</v>
      </c>
      <c r="G102" s="49">
        <v>234</v>
      </c>
      <c r="H102" s="49">
        <v>224</v>
      </c>
      <c r="I102" s="49">
        <v>245</v>
      </c>
      <c r="J102" s="37">
        <f t="shared" si="4"/>
        <v>154.05073333333334</v>
      </c>
      <c r="K102" s="38">
        <f t="shared" si="5"/>
        <v>48.140854166666671</v>
      </c>
    </row>
    <row r="103" spans="1:11" x14ac:dyDescent="0.25">
      <c r="A103" s="2"/>
      <c r="B103" s="2"/>
      <c r="C103" s="4">
        <v>79</v>
      </c>
      <c r="D103" s="5" t="s">
        <v>93</v>
      </c>
      <c r="E103" s="4">
        <v>320</v>
      </c>
      <c r="F103" s="19" t="s">
        <v>186</v>
      </c>
      <c r="G103" s="49">
        <v>234</v>
      </c>
      <c r="H103" s="49">
        <v>223</v>
      </c>
      <c r="I103" s="49">
        <v>245</v>
      </c>
      <c r="J103" s="37">
        <f t="shared" si="4"/>
        <v>153.83160000000001</v>
      </c>
      <c r="K103" s="38">
        <f t="shared" si="5"/>
        <v>48.072375000000001</v>
      </c>
    </row>
    <row r="104" spans="1:11" x14ac:dyDescent="0.25">
      <c r="A104" s="2"/>
      <c r="B104" s="2"/>
      <c r="C104" s="4">
        <v>80</v>
      </c>
      <c r="D104" s="5" t="s">
        <v>94</v>
      </c>
      <c r="E104" s="4">
        <v>630</v>
      </c>
      <c r="F104" s="19" t="s">
        <v>187</v>
      </c>
      <c r="G104" s="49">
        <v>270</v>
      </c>
      <c r="H104" s="49">
        <v>234</v>
      </c>
      <c r="I104" s="49">
        <v>258</v>
      </c>
      <c r="J104" s="37">
        <f t="shared" si="4"/>
        <v>166.9796</v>
      </c>
      <c r="K104" s="38">
        <f t="shared" si="5"/>
        <v>26.504698412698414</v>
      </c>
    </row>
    <row r="105" spans="1:11" x14ac:dyDescent="0.25">
      <c r="A105" s="2"/>
      <c r="B105" s="2"/>
      <c r="C105" s="4">
        <v>81</v>
      </c>
      <c r="D105" s="5" t="s">
        <v>95</v>
      </c>
      <c r="E105" s="4">
        <v>250</v>
      </c>
      <c r="F105" s="19" t="s">
        <v>188</v>
      </c>
      <c r="G105" s="49">
        <v>119</v>
      </c>
      <c r="H105" s="49">
        <v>201</v>
      </c>
      <c r="I105" s="49">
        <v>211</v>
      </c>
      <c r="J105" s="37">
        <f t="shared" si="4"/>
        <v>116.35980000000001</v>
      </c>
      <c r="K105" s="38">
        <f t="shared" si="5"/>
        <v>46.543920000000007</v>
      </c>
    </row>
    <row r="106" spans="1:11" x14ac:dyDescent="0.25">
      <c r="A106" s="2"/>
      <c r="B106" s="2"/>
      <c r="C106" s="4">
        <v>82</v>
      </c>
      <c r="D106" s="5" t="s">
        <v>96</v>
      </c>
      <c r="E106" s="4">
        <v>250</v>
      </c>
      <c r="F106" s="19" t="s">
        <v>225</v>
      </c>
      <c r="G106" s="9"/>
      <c r="H106" s="9"/>
      <c r="I106" s="9"/>
      <c r="J106" s="37">
        <f t="shared" si="4"/>
        <v>0</v>
      </c>
      <c r="K106" s="38">
        <f t="shared" si="5"/>
        <v>0</v>
      </c>
    </row>
    <row r="107" spans="1:11" x14ac:dyDescent="0.25">
      <c r="A107" s="2"/>
      <c r="B107" s="2"/>
      <c r="C107" s="4">
        <v>83</v>
      </c>
      <c r="D107" s="5" t="s">
        <v>97</v>
      </c>
      <c r="E107" s="4">
        <v>400</v>
      </c>
      <c r="F107" s="19" t="s">
        <v>243</v>
      </c>
      <c r="G107" s="9">
        <v>98</v>
      </c>
      <c r="H107" s="9">
        <v>145</v>
      </c>
      <c r="I107" s="9">
        <v>165</v>
      </c>
      <c r="J107" s="37">
        <f t="shared" si="4"/>
        <v>89.406400000000005</v>
      </c>
      <c r="K107" s="38">
        <f t="shared" si="5"/>
        <v>22.351600000000001</v>
      </c>
    </row>
    <row r="108" spans="1:11" x14ac:dyDescent="0.25">
      <c r="A108" s="2"/>
      <c r="B108" s="2"/>
      <c r="C108" s="4">
        <v>84</v>
      </c>
      <c r="D108" s="5" t="s">
        <v>98</v>
      </c>
      <c r="E108" s="47">
        <v>320</v>
      </c>
      <c r="F108" s="19" t="s">
        <v>158</v>
      </c>
      <c r="G108" s="9">
        <v>89</v>
      </c>
      <c r="H108" s="9">
        <v>56</v>
      </c>
      <c r="I108" s="9">
        <v>75</v>
      </c>
      <c r="J108" s="37">
        <f t="shared" si="4"/>
        <v>48.209333333333326</v>
      </c>
      <c r="K108" s="38">
        <f t="shared" si="5"/>
        <v>15.065416666666664</v>
      </c>
    </row>
    <row r="109" spans="1:11" x14ac:dyDescent="0.25">
      <c r="A109" s="2"/>
      <c r="B109" s="2"/>
      <c r="C109" s="4">
        <v>85</v>
      </c>
      <c r="D109" s="5" t="s">
        <v>99</v>
      </c>
      <c r="E109" s="4">
        <v>180</v>
      </c>
      <c r="F109" s="19" t="s">
        <v>158</v>
      </c>
      <c r="G109" s="49">
        <v>178</v>
      </c>
      <c r="H109" s="49">
        <v>198</v>
      </c>
      <c r="I109" s="49">
        <v>205</v>
      </c>
      <c r="J109" s="37">
        <f t="shared" si="4"/>
        <v>127.31646666666667</v>
      </c>
      <c r="K109" s="38">
        <f t="shared" si="5"/>
        <v>70.731370370370371</v>
      </c>
    </row>
    <row r="110" spans="1:11" x14ac:dyDescent="0.25">
      <c r="A110" s="2"/>
      <c r="B110" s="2"/>
      <c r="C110" s="4">
        <v>86</v>
      </c>
      <c r="D110" s="5" t="s">
        <v>100</v>
      </c>
      <c r="E110" s="4">
        <v>400</v>
      </c>
      <c r="F110" s="19" t="s">
        <v>189</v>
      </c>
      <c r="G110" s="9">
        <v>135</v>
      </c>
      <c r="H110" s="9">
        <v>124</v>
      </c>
      <c r="I110" s="9">
        <v>159</v>
      </c>
      <c r="J110" s="37">
        <f t="shared" si="4"/>
        <v>91.597733333333338</v>
      </c>
      <c r="K110" s="38">
        <f t="shared" si="5"/>
        <v>22.899433333333334</v>
      </c>
    </row>
    <row r="111" spans="1:11" x14ac:dyDescent="0.25">
      <c r="A111" s="2"/>
      <c r="B111" s="2"/>
      <c r="C111" s="4">
        <v>87</v>
      </c>
      <c r="D111" s="15" t="s">
        <v>101</v>
      </c>
      <c r="E111" s="4">
        <v>320</v>
      </c>
      <c r="F111" s="19" t="s">
        <v>236</v>
      </c>
      <c r="G111" s="9"/>
      <c r="H111" s="9"/>
      <c r="I111" s="9"/>
      <c r="J111" s="37">
        <f t="shared" si="4"/>
        <v>0</v>
      </c>
      <c r="K111" s="38">
        <f t="shared" si="5"/>
        <v>0</v>
      </c>
    </row>
    <row r="112" spans="1:11" x14ac:dyDescent="0.25">
      <c r="A112" s="2"/>
      <c r="B112" s="2"/>
      <c r="C112" s="4">
        <v>88</v>
      </c>
      <c r="D112" s="15" t="s">
        <v>241</v>
      </c>
      <c r="E112" s="4">
        <v>250</v>
      </c>
      <c r="F112" s="36" t="s">
        <v>158</v>
      </c>
      <c r="G112" s="49">
        <v>178</v>
      </c>
      <c r="H112" s="49">
        <v>156</v>
      </c>
      <c r="I112" s="49">
        <v>145</v>
      </c>
      <c r="J112" s="37">
        <f t="shared" si="4"/>
        <v>104.96486666666667</v>
      </c>
      <c r="K112" s="38">
        <f t="shared" si="5"/>
        <v>41.985946666666671</v>
      </c>
    </row>
    <row r="113" spans="1:11" x14ac:dyDescent="0.25">
      <c r="A113" s="2"/>
      <c r="B113" s="2"/>
      <c r="C113" s="4"/>
      <c r="D113" s="5"/>
      <c r="E113" s="4">
        <v>250</v>
      </c>
      <c r="F113" s="19" t="s">
        <v>190</v>
      </c>
      <c r="G113" s="49">
        <v>95</v>
      </c>
      <c r="H113" s="49">
        <v>125</v>
      </c>
      <c r="I113" s="49">
        <v>145</v>
      </c>
      <c r="J113" s="37">
        <f t="shared" si="4"/>
        <v>79.983666666666664</v>
      </c>
      <c r="K113" s="38">
        <f t="shared" si="5"/>
        <v>31.993466666666663</v>
      </c>
    </row>
    <row r="114" spans="1:11" x14ac:dyDescent="0.25">
      <c r="A114" s="2"/>
      <c r="B114" s="2"/>
      <c r="C114" s="4">
        <v>89</v>
      </c>
      <c r="D114" s="5" t="s">
        <v>102</v>
      </c>
      <c r="E114" s="4">
        <v>630</v>
      </c>
      <c r="F114" s="17" t="s">
        <v>4</v>
      </c>
      <c r="G114" s="49">
        <v>156</v>
      </c>
      <c r="H114" s="49">
        <v>163</v>
      </c>
      <c r="I114" s="49">
        <v>187</v>
      </c>
      <c r="J114" s="37">
        <f t="shared" si="4"/>
        <v>110.88146666666667</v>
      </c>
      <c r="K114" s="38">
        <f t="shared" si="5"/>
        <v>17.600232804232803</v>
      </c>
    </row>
    <row r="115" spans="1:11" x14ac:dyDescent="0.25">
      <c r="A115" s="2"/>
      <c r="B115" s="2"/>
      <c r="C115" s="4">
        <v>90</v>
      </c>
      <c r="D115" s="10"/>
      <c r="E115" s="4">
        <v>400</v>
      </c>
      <c r="F115" s="19" t="s">
        <v>200</v>
      </c>
      <c r="G115" s="49">
        <v>214</v>
      </c>
      <c r="H115" s="49">
        <v>245</v>
      </c>
      <c r="I115" s="49">
        <v>235</v>
      </c>
      <c r="J115" s="37">
        <f t="shared" si="4"/>
        <v>152.07853333333333</v>
      </c>
      <c r="K115" s="38">
        <f t="shared" si="5"/>
        <v>38.019633333333331</v>
      </c>
    </row>
    <row r="116" spans="1:11" x14ac:dyDescent="0.25">
      <c r="A116" s="2"/>
      <c r="B116" s="2"/>
      <c r="C116" s="4">
        <v>91</v>
      </c>
      <c r="D116" s="5" t="s">
        <v>103</v>
      </c>
      <c r="E116" s="4">
        <v>100</v>
      </c>
      <c r="F116" s="19" t="s">
        <v>244</v>
      </c>
      <c r="G116" s="9">
        <v>127</v>
      </c>
      <c r="H116" s="9">
        <v>78</v>
      </c>
      <c r="I116" s="9">
        <v>45</v>
      </c>
      <c r="J116" s="37">
        <f t="shared" si="4"/>
        <v>54.783333333333331</v>
      </c>
      <c r="K116" s="38">
        <f t="shared" si="5"/>
        <v>54.783333333333331</v>
      </c>
    </row>
    <row r="117" spans="1:11" x14ac:dyDescent="0.25">
      <c r="A117" s="2"/>
      <c r="B117" s="2"/>
      <c r="C117" s="4">
        <v>92</v>
      </c>
      <c r="D117" s="10" t="s">
        <v>104</v>
      </c>
      <c r="E117" s="4">
        <v>630</v>
      </c>
      <c r="F117" s="19" t="s">
        <v>158</v>
      </c>
      <c r="G117" s="49">
        <v>187</v>
      </c>
      <c r="H117" s="49">
        <v>201</v>
      </c>
      <c r="I117" s="49">
        <v>189</v>
      </c>
      <c r="J117" s="37">
        <f t="shared" si="4"/>
        <v>126.43993333333334</v>
      </c>
      <c r="K117" s="38">
        <f t="shared" si="5"/>
        <v>20.069830687830688</v>
      </c>
    </row>
    <row r="118" spans="1:11" x14ac:dyDescent="0.25">
      <c r="A118" s="2"/>
      <c r="B118" s="2"/>
      <c r="C118" s="4"/>
      <c r="D118" s="10" t="s">
        <v>104</v>
      </c>
      <c r="E118" s="4">
        <v>630</v>
      </c>
      <c r="F118" s="19" t="s">
        <v>158</v>
      </c>
      <c r="G118" s="49">
        <v>298</v>
      </c>
      <c r="H118" s="49">
        <v>245</v>
      </c>
      <c r="I118" s="49">
        <v>234</v>
      </c>
      <c r="J118" s="37">
        <f t="shared" si="4"/>
        <v>170.26660000000001</v>
      </c>
      <c r="K118" s="38">
        <f t="shared" si="5"/>
        <v>27.026444444444447</v>
      </c>
    </row>
    <row r="119" spans="1:11" x14ac:dyDescent="0.25">
      <c r="A119" s="2"/>
      <c r="B119" s="2"/>
      <c r="C119" s="4">
        <v>93</v>
      </c>
      <c r="D119" s="5" t="s">
        <v>105</v>
      </c>
      <c r="E119" s="4">
        <v>400</v>
      </c>
      <c r="F119" s="19" t="s">
        <v>158</v>
      </c>
      <c r="G119" s="49">
        <v>214</v>
      </c>
      <c r="H119" s="49">
        <v>204</v>
      </c>
      <c r="I119" s="49">
        <v>205</v>
      </c>
      <c r="J119" s="37">
        <f t="shared" si="4"/>
        <v>136.52006666666665</v>
      </c>
      <c r="K119" s="38">
        <f t="shared" si="5"/>
        <v>34.130016666666663</v>
      </c>
    </row>
    <row r="120" spans="1:11" x14ac:dyDescent="0.25">
      <c r="A120" s="2"/>
      <c r="B120" s="2"/>
      <c r="C120" s="4">
        <v>94</v>
      </c>
      <c r="D120" s="5" t="s">
        <v>106</v>
      </c>
      <c r="E120" s="4">
        <v>100</v>
      </c>
      <c r="F120" s="19" t="s">
        <v>191</v>
      </c>
      <c r="G120" s="49">
        <v>178</v>
      </c>
      <c r="H120" s="49">
        <v>156</v>
      </c>
      <c r="I120" s="49">
        <v>145</v>
      </c>
      <c r="J120" s="37">
        <f t="shared" si="4"/>
        <v>104.96486666666667</v>
      </c>
      <c r="K120" s="38">
        <f t="shared" si="5"/>
        <v>104.96486666666667</v>
      </c>
    </row>
    <row r="121" spans="1:11" x14ac:dyDescent="0.25">
      <c r="A121" s="2"/>
      <c r="B121" s="2"/>
      <c r="C121" s="4">
        <v>95</v>
      </c>
      <c r="D121" s="5" t="s">
        <v>107</v>
      </c>
      <c r="E121" s="4">
        <v>630</v>
      </c>
      <c r="F121" s="19" t="s">
        <v>192</v>
      </c>
      <c r="G121" s="49">
        <v>234</v>
      </c>
      <c r="H121" s="49">
        <v>225</v>
      </c>
      <c r="I121" s="49">
        <v>245</v>
      </c>
      <c r="J121" s="37">
        <f t="shared" si="4"/>
        <v>154.26986666666667</v>
      </c>
      <c r="K121" s="38">
        <f t="shared" si="5"/>
        <v>24.487280423280424</v>
      </c>
    </row>
    <row r="122" spans="1:11" x14ac:dyDescent="0.25">
      <c r="A122" s="2"/>
      <c r="B122" s="2"/>
      <c r="C122" s="4">
        <v>96</v>
      </c>
      <c r="D122" s="75" t="s">
        <v>108</v>
      </c>
      <c r="E122" s="4">
        <v>400</v>
      </c>
      <c r="F122" s="19" t="s">
        <v>226</v>
      </c>
      <c r="G122" s="9"/>
      <c r="H122" s="9"/>
      <c r="I122" s="9"/>
      <c r="J122" s="37">
        <f t="shared" si="4"/>
        <v>0</v>
      </c>
      <c r="K122" s="38">
        <f t="shared" si="5"/>
        <v>0</v>
      </c>
    </row>
    <row r="123" spans="1:11" x14ac:dyDescent="0.25">
      <c r="A123" s="2"/>
      <c r="B123" s="2"/>
      <c r="C123" s="4"/>
      <c r="D123" s="76"/>
      <c r="E123" s="4">
        <v>400</v>
      </c>
      <c r="F123" s="19" t="s">
        <v>227</v>
      </c>
      <c r="G123" s="9"/>
      <c r="H123" s="9"/>
      <c r="I123" s="9"/>
      <c r="J123" s="37">
        <f t="shared" si="4"/>
        <v>0</v>
      </c>
      <c r="K123" s="38">
        <f t="shared" si="5"/>
        <v>0</v>
      </c>
    </row>
    <row r="124" spans="1:11" x14ac:dyDescent="0.25">
      <c r="A124" s="2"/>
      <c r="B124" s="2"/>
      <c r="C124" s="4">
        <v>97</v>
      </c>
      <c r="D124" s="5" t="s">
        <v>109</v>
      </c>
      <c r="E124" s="4">
        <v>400</v>
      </c>
      <c r="F124" s="19" t="s">
        <v>228</v>
      </c>
      <c r="G124" s="9"/>
      <c r="H124" s="9"/>
      <c r="I124" s="9"/>
      <c r="J124" s="37">
        <f>(G124+H124+I124)/3*0.38*1.73</f>
        <v>0</v>
      </c>
      <c r="K124" s="38">
        <f t="shared" si="5"/>
        <v>0</v>
      </c>
    </row>
    <row r="125" spans="1:11" x14ac:dyDescent="0.25">
      <c r="A125" s="2"/>
      <c r="B125" s="2"/>
      <c r="C125" s="4">
        <v>98</v>
      </c>
      <c r="D125" s="5" t="s">
        <v>110</v>
      </c>
      <c r="E125" s="4">
        <v>250</v>
      </c>
      <c r="F125" s="19" t="s">
        <v>227</v>
      </c>
      <c r="G125" s="9"/>
      <c r="H125" s="9"/>
      <c r="I125" s="9"/>
      <c r="J125" s="37">
        <f>(G125+H125+I125)/3*0.38*1.73</f>
        <v>0</v>
      </c>
      <c r="K125" s="38">
        <f t="shared" si="5"/>
        <v>0</v>
      </c>
    </row>
    <row r="126" spans="1:11" x14ac:dyDescent="0.25">
      <c r="A126" s="2"/>
      <c r="B126" s="2"/>
      <c r="C126" s="4">
        <v>100</v>
      </c>
      <c r="D126" s="5" t="s">
        <v>111</v>
      </c>
      <c r="E126" s="4">
        <v>160</v>
      </c>
      <c r="F126" s="19" t="s">
        <v>158</v>
      </c>
      <c r="G126" s="49">
        <v>204</v>
      </c>
      <c r="H126" s="49">
        <v>206</v>
      </c>
      <c r="I126" s="49">
        <v>199</v>
      </c>
      <c r="J126" s="37">
        <f t="shared" si="4"/>
        <v>133.4522</v>
      </c>
      <c r="K126" s="38">
        <f t="shared" si="5"/>
        <v>83.40762500000001</v>
      </c>
    </row>
    <row r="127" spans="1:11" x14ac:dyDescent="0.25">
      <c r="A127" s="2"/>
      <c r="B127" s="2"/>
      <c r="C127" s="4">
        <v>101</v>
      </c>
      <c r="D127" s="5" t="s">
        <v>112</v>
      </c>
      <c r="E127" s="4">
        <v>100</v>
      </c>
      <c r="F127" s="19" t="s">
        <v>229</v>
      </c>
      <c r="G127" s="49">
        <v>78</v>
      </c>
      <c r="H127" s="49">
        <v>98</v>
      </c>
      <c r="I127" s="49">
        <v>101</v>
      </c>
      <c r="J127" s="37">
        <f t="shared" si="4"/>
        <v>60.699933333333334</v>
      </c>
      <c r="K127" s="38">
        <f t="shared" si="5"/>
        <v>60.699933333333334</v>
      </c>
    </row>
    <row r="128" spans="1:11" x14ac:dyDescent="0.25">
      <c r="A128" s="2"/>
      <c r="B128" s="2"/>
      <c r="C128" s="4">
        <v>102</v>
      </c>
      <c r="D128" s="5" t="s">
        <v>113</v>
      </c>
      <c r="E128" s="4">
        <v>250</v>
      </c>
      <c r="F128" s="19" t="s">
        <v>158</v>
      </c>
      <c r="G128" s="49">
        <v>89</v>
      </c>
      <c r="H128" s="49">
        <v>78</v>
      </c>
      <c r="I128" s="49">
        <v>98</v>
      </c>
      <c r="J128" s="37">
        <f t="shared" si="4"/>
        <v>58.070333333333323</v>
      </c>
      <c r="K128" s="38">
        <f t="shared" si="5"/>
        <v>23.228133333333329</v>
      </c>
    </row>
    <row r="129" spans="1:11" x14ac:dyDescent="0.25">
      <c r="A129" s="2"/>
      <c r="B129" s="2"/>
      <c r="C129" s="4"/>
      <c r="D129" s="10"/>
      <c r="E129" s="4">
        <v>250</v>
      </c>
      <c r="F129" s="19" t="s">
        <v>158</v>
      </c>
      <c r="G129" s="9">
        <v>118</v>
      </c>
      <c r="H129" s="9">
        <v>102</v>
      </c>
      <c r="I129" s="9">
        <v>78</v>
      </c>
      <c r="J129" s="37">
        <f t="shared" si="4"/>
        <v>65.301733333333331</v>
      </c>
      <c r="K129" s="38">
        <f t="shared" si="5"/>
        <v>26.120693333333335</v>
      </c>
    </row>
    <row r="130" spans="1:11" x14ac:dyDescent="0.25">
      <c r="A130" s="2"/>
      <c r="B130" s="2"/>
      <c r="C130" s="4">
        <v>103</v>
      </c>
      <c r="D130" s="5" t="s">
        <v>114</v>
      </c>
      <c r="E130" s="4">
        <v>160</v>
      </c>
      <c r="F130" s="19" t="s">
        <v>226</v>
      </c>
      <c r="G130" s="9"/>
      <c r="H130" s="9"/>
      <c r="I130" s="9"/>
      <c r="J130" s="37">
        <f t="shared" si="4"/>
        <v>0</v>
      </c>
      <c r="K130" s="38">
        <f t="shared" si="5"/>
        <v>0</v>
      </c>
    </row>
    <row r="131" spans="1:11" x14ac:dyDescent="0.25">
      <c r="A131" s="2"/>
      <c r="B131" s="2"/>
      <c r="C131" s="4">
        <v>104</v>
      </c>
      <c r="D131" s="5" t="s">
        <v>115</v>
      </c>
      <c r="E131" s="4">
        <v>100</v>
      </c>
      <c r="F131" s="19" t="s">
        <v>230</v>
      </c>
      <c r="G131" s="49">
        <v>35</v>
      </c>
      <c r="H131" s="49">
        <v>43</v>
      </c>
      <c r="I131" s="49">
        <v>32</v>
      </c>
      <c r="J131" s="37">
        <f t="shared" si="4"/>
        <v>24.104666666666663</v>
      </c>
      <c r="K131" s="38">
        <f t="shared" si="5"/>
        <v>24.104666666666663</v>
      </c>
    </row>
    <row r="132" spans="1:11" x14ac:dyDescent="0.25">
      <c r="A132" s="2"/>
      <c r="B132" s="2"/>
      <c r="C132" s="4">
        <v>105</v>
      </c>
      <c r="D132" s="5" t="s">
        <v>116</v>
      </c>
      <c r="E132" s="4">
        <v>160</v>
      </c>
      <c r="F132" s="19" t="s">
        <v>158</v>
      </c>
      <c r="G132" s="49">
        <v>165</v>
      </c>
      <c r="H132" s="49">
        <v>189</v>
      </c>
      <c r="I132" s="49">
        <v>178</v>
      </c>
      <c r="J132" s="37">
        <f t="shared" si="4"/>
        <v>116.57893333333334</v>
      </c>
      <c r="K132" s="38">
        <f>J132/E132*100</f>
        <v>72.861833333333337</v>
      </c>
    </row>
    <row r="133" spans="1:11" ht="30" x14ac:dyDescent="0.25">
      <c r="A133" s="2"/>
      <c r="B133" s="2"/>
      <c r="C133" s="4">
        <v>106</v>
      </c>
      <c r="D133" s="75" t="s">
        <v>117</v>
      </c>
      <c r="E133" s="4">
        <v>630</v>
      </c>
      <c r="F133" s="17" t="s">
        <v>231</v>
      </c>
      <c r="G133" s="9"/>
      <c r="H133" s="9"/>
      <c r="I133" s="9"/>
      <c r="J133" s="37">
        <f t="shared" si="4"/>
        <v>0</v>
      </c>
      <c r="K133" s="38">
        <f t="shared" si="5"/>
        <v>0</v>
      </c>
    </row>
    <row r="134" spans="1:11" x14ac:dyDescent="0.25">
      <c r="A134" s="2"/>
      <c r="B134" s="2"/>
      <c r="C134" s="4"/>
      <c r="D134" s="76"/>
      <c r="E134" s="4">
        <v>250</v>
      </c>
      <c r="F134" s="17" t="s">
        <v>158</v>
      </c>
      <c r="G134" s="9">
        <v>189</v>
      </c>
      <c r="H134" s="9">
        <v>203</v>
      </c>
      <c r="I134" s="9">
        <v>245</v>
      </c>
      <c r="J134" s="37">
        <f t="shared" si="4"/>
        <v>139.58793333333332</v>
      </c>
      <c r="K134" s="38">
        <f t="shared" si="5"/>
        <v>55.83517333333333</v>
      </c>
    </row>
    <row r="135" spans="1:11" x14ac:dyDescent="0.25">
      <c r="A135" s="2"/>
      <c r="B135" s="2"/>
      <c r="C135" s="4">
        <v>107</v>
      </c>
      <c r="D135" s="5" t="s">
        <v>118</v>
      </c>
      <c r="E135" s="4">
        <v>250</v>
      </c>
      <c r="F135" s="17" t="s">
        <v>1</v>
      </c>
      <c r="G135" s="9">
        <v>323</v>
      </c>
      <c r="H135" s="9">
        <v>234</v>
      </c>
      <c r="I135" s="9">
        <v>280</v>
      </c>
      <c r="J135" s="37">
        <f t="shared" si="4"/>
        <v>183.41459999999998</v>
      </c>
      <c r="K135" s="38">
        <f t="shared" si="5"/>
        <v>73.365839999999992</v>
      </c>
    </row>
    <row r="136" spans="1:11" x14ac:dyDescent="0.25">
      <c r="A136" s="2"/>
      <c r="B136" s="2"/>
      <c r="C136" s="4">
        <v>108</v>
      </c>
      <c r="D136" s="5" t="s">
        <v>119</v>
      </c>
      <c r="E136" s="4">
        <v>250</v>
      </c>
      <c r="F136" s="17" t="s">
        <v>1</v>
      </c>
      <c r="G136" s="49">
        <v>303</v>
      </c>
      <c r="H136" s="49">
        <v>314</v>
      </c>
      <c r="I136" s="49">
        <v>299</v>
      </c>
      <c r="J136" s="37">
        <f t="shared" si="4"/>
        <v>200.72613333333331</v>
      </c>
      <c r="K136" s="38">
        <f t="shared" si="5"/>
        <v>80.290453333333318</v>
      </c>
    </row>
    <row r="137" spans="1:11" x14ac:dyDescent="0.25">
      <c r="A137" s="2"/>
      <c r="B137" s="2"/>
      <c r="C137" s="4">
        <v>109</v>
      </c>
      <c r="D137" s="5" t="s">
        <v>120</v>
      </c>
      <c r="E137" s="4">
        <v>630</v>
      </c>
      <c r="F137" s="17" t="s">
        <v>1</v>
      </c>
      <c r="G137" s="49">
        <v>598</v>
      </c>
      <c r="H137" s="49">
        <v>645</v>
      </c>
      <c r="I137" s="49">
        <v>655</v>
      </c>
      <c r="J137" s="37">
        <f t="shared" ref="J137:J201" si="6">(G137+H137+I137)/3*0.38*1.73</f>
        <v>415.91506666666663</v>
      </c>
      <c r="K137" s="38">
        <f t="shared" si="5"/>
        <v>66.018264550264547</v>
      </c>
    </row>
    <row r="138" spans="1:11" x14ac:dyDescent="0.25">
      <c r="A138" s="2"/>
      <c r="B138" s="2"/>
      <c r="C138" s="4">
        <v>110</v>
      </c>
      <c r="D138" s="75" t="s">
        <v>121</v>
      </c>
      <c r="E138" s="4">
        <v>400</v>
      </c>
      <c r="F138" s="17" t="s">
        <v>72</v>
      </c>
      <c r="G138" s="49">
        <v>323</v>
      </c>
      <c r="H138" s="49">
        <v>311</v>
      </c>
      <c r="I138" s="49">
        <v>299</v>
      </c>
      <c r="J138" s="37">
        <f t="shared" si="6"/>
        <v>204.45140000000001</v>
      </c>
      <c r="K138" s="38">
        <f t="shared" si="5"/>
        <v>51.112850000000002</v>
      </c>
    </row>
    <row r="139" spans="1:11" ht="30" x14ac:dyDescent="0.25">
      <c r="A139" s="2"/>
      <c r="B139" s="2"/>
      <c r="C139" s="4"/>
      <c r="D139" s="76"/>
      <c r="E139" s="4">
        <v>400</v>
      </c>
      <c r="F139" s="17" t="s">
        <v>232</v>
      </c>
      <c r="G139" s="49">
        <v>203</v>
      </c>
      <c r="H139" s="49">
        <v>198</v>
      </c>
      <c r="I139" s="49">
        <v>189</v>
      </c>
      <c r="J139" s="37">
        <f t="shared" si="6"/>
        <v>129.28866666666667</v>
      </c>
      <c r="K139" s="38">
        <f t="shared" si="5"/>
        <v>32.322166666666668</v>
      </c>
    </row>
    <row r="140" spans="1:11" x14ac:dyDescent="0.25">
      <c r="A140" s="2"/>
      <c r="B140" s="2"/>
      <c r="C140" s="4">
        <v>111</v>
      </c>
      <c r="D140" s="5" t="s">
        <v>122</v>
      </c>
      <c r="E140" s="4">
        <v>400</v>
      </c>
      <c r="F140" s="17" t="s">
        <v>123</v>
      </c>
      <c r="G140" s="49">
        <v>511</v>
      </c>
      <c r="H140" s="49">
        <v>545</v>
      </c>
      <c r="I140" s="49">
        <v>505</v>
      </c>
      <c r="J140" s="37">
        <f t="shared" si="6"/>
        <v>342.06713333333335</v>
      </c>
      <c r="K140" s="38">
        <f t="shared" si="5"/>
        <v>85.516783333333336</v>
      </c>
    </row>
    <row r="141" spans="1:11" x14ac:dyDescent="0.25">
      <c r="A141" s="2"/>
      <c r="B141" s="2"/>
      <c r="C141" s="4">
        <v>112</v>
      </c>
      <c r="D141" s="5" t="s">
        <v>124</v>
      </c>
      <c r="E141" s="4">
        <v>250</v>
      </c>
      <c r="F141" s="17" t="s">
        <v>1</v>
      </c>
      <c r="G141" s="9">
        <v>172</v>
      </c>
      <c r="H141" s="9">
        <v>215</v>
      </c>
      <c r="I141" s="9">
        <v>201</v>
      </c>
      <c r="J141" s="37">
        <f t="shared" si="6"/>
        <v>128.85040000000001</v>
      </c>
      <c r="K141" s="38">
        <f t="shared" si="5"/>
        <v>51.54016</v>
      </c>
    </row>
    <row r="142" spans="1:11" x14ac:dyDescent="0.25">
      <c r="A142" s="2"/>
      <c r="B142" s="2"/>
      <c r="C142" s="4">
        <v>113</v>
      </c>
      <c r="D142" s="5" t="s">
        <v>125</v>
      </c>
      <c r="E142" s="4">
        <v>160</v>
      </c>
      <c r="F142" s="17" t="s">
        <v>1</v>
      </c>
      <c r="G142" s="9">
        <v>160</v>
      </c>
      <c r="H142" s="9">
        <v>214</v>
      </c>
      <c r="I142" s="9">
        <v>225</v>
      </c>
      <c r="J142" s="37">
        <f t="shared" si="6"/>
        <v>131.26086666666666</v>
      </c>
      <c r="K142" s="38">
        <f t="shared" si="5"/>
        <v>82.038041666666658</v>
      </c>
    </row>
    <row r="143" spans="1:11" x14ac:dyDescent="0.25">
      <c r="A143" s="2"/>
      <c r="B143" s="2"/>
      <c r="C143" s="4">
        <v>114</v>
      </c>
      <c r="D143" s="5" t="s">
        <v>126</v>
      </c>
      <c r="E143" s="4">
        <v>320</v>
      </c>
      <c r="F143" s="17" t="s">
        <v>1</v>
      </c>
      <c r="G143" s="9">
        <v>178</v>
      </c>
      <c r="H143" s="9">
        <v>198</v>
      </c>
      <c r="I143" s="9">
        <v>206</v>
      </c>
      <c r="J143" s="37">
        <f t="shared" si="6"/>
        <v>127.5356</v>
      </c>
      <c r="K143" s="38">
        <f t="shared" si="5"/>
        <v>39.854875</v>
      </c>
    </row>
    <row r="144" spans="1:11" ht="30" x14ac:dyDescent="0.25">
      <c r="A144" s="2"/>
      <c r="B144" s="2"/>
      <c r="C144" s="4">
        <v>115</v>
      </c>
      <c r="D144" s="5" t="s">
        <v>127</v>
      </c>
      <c r="E144" s="4">
        <v>250</v>
      </c>
      <c r="F144" s="17" t="s">
        <v>233</v>
      </c>
      <c r="G144" s="9"/>
      <c r="H144" s="9"/>
      <c r="I144" s="9"/>
      <c r="J144" s="37">
        <f t="shared" si="6"/>
        <v>0</v>
      </c>
      <c r="K144" s="38">
        <f t="shared" si="5"/>
        <v>0</v>
      </c>
    </row>
    <row r="145" spans="1:23" x14ac:dyDescent="0.25">
      <c r="A145" s="2"/>
      <c r="B145" s="2"/>
      <c r="C145" s="47">
        <v>116</v>
      </c>
      <c r="D145" s="52" t="s">
        <v>128</v>
      </c>
      <c r="E145" s="47">
        <v>250</v>
      </c>
      <c r="F145" s="53" t="s">
        <v>1</v>
      </c>
      <c r="G145" s="49">
        <v>225</v>
      </c>
      <c r="H145" s="49">
        <v>229</v>
      </c>
      <c r="I145" s="49">
        <v>203</v>
      </c>
      <c r="J145" s="50">
        <f t="shared" si="6"/>
        <v>143.97059999999999</v>
      </c>
      <c r="K145" s="51">
        <f t="shared" ref="K145:K209" si="7">J145/E145*100</f>
        <v>57.588239999999999</v>
      </c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</row>
    <row r="146" spans="1:23" x14ac:dyDescent="0.25">
      <c r="A146" s="2"/>
      <c r="B146" s="2"/>
      <c r="C146" s="4">
        <v>117</v>
      </c>
      <c r="D146" s="5" t="s">
        <v>129</v>
      </c>
      <c r="E146" s="4">
        <v>400</v>
      </c>
      <c r="F146" s="17" t="s">
        <v>1</v>
      </c>
      <c r="G146" s="9">
        <v>265</v>
      </c>
      <c r="H146" s="9">
        <v>215</v>
      </c>
      <c r="I146" s="9">
        <v>324</v>
      </c>
      <c r="J146" s="37">
        <f t="shared" si="6"/>
        <v>176.1832</v>
      </c>
      <c r="K146" s="38">
        <f t="shared" si="7"/>
        <v>44.0458</v>
      </c>
    </row>
    <row r="147" spans="1:23" ht="30" x14ac:dyDescent="0.25">
      <c r="A147" s="2"/>
      <c r="B147" s="2"/>
      <c r="C147" s="46">
        <v>118</v>
      </c>
      <c r="D147" s="55" t="s">
        <v>130</v>
      </c>
      <c r="E147" s="46">
        <v>630</v>
      </c>
      <c r="F147" s="56" t="s">
        <v>270</v>
      </c>
      <c r="G147" s="49">
        <v>267</v>
      </c>
      <c r="H147" s="49">
        <v>256</v>
      </c>
      <c r="I147" s="49">
        <v>289</v>
      </c>
      <c r="J147" s="58">
        <f t="shared" si="6"/>
        <v>177.93626666666668</v>
      </c>
      <c r="K147" s="59">
        <f t="shared" si="7"/>
        <v>28.243851851851854</v>
      </c>
    </row>
    <row r="148" spans="1:23" x14ac:dyDescent="0.25">
      <c r="A148" s="2"/>
      <c r="B148" s="2"/>
      <c r="C148" s="4">
        <v>119</v>
      </c>
      <c r="D148" s="5" t="s">
        <v>131</v>
      </c>
      <c r="E148" s="4">
        <v>250</v>
      </c>
      <c r="F148" s="17" t="s">
        <v>132</v>
      </c>
      <c r="G148" s="49">
        <v>284</v>
      </c>
      <c r="H148" s="49">
        <v>296</v>
      </c>
      <c r="I148" s="49">
        <v>256</v>
      </c>
      <c r="J148" s="37">
        <f t="shared" si="6"/>
        <v>183.19546666666668</v>
      </c>
      <c r="K148" s="38">
        <f t="shared" si="7"/>
        <v>73.27818666666667</v>
      </c>
    </row>
    <row r="149" spans="1:23" x14ac:dyDescent="0.25">
      <c r="A149" s="2"/>
      <c r="B149" s="2"/>
      <c r="C149" s="4">
        <v>120</v>
      </c>
      <c r="D149" s="5" t="s">
        <v>133</v>
      </c>
      <c r="E149" s="4">
        <v>630</v>
      </c>
      <c r="F149" s="17" t="s">
        <v>1</v>
      </c>
      <c r="G149" s="9">
        <v>410</v>
      </c>
      <c r="H149" s="9">
        <v>398</v>
      </c>
      <c r="I149" s="9">
        <v>325</v>
      </c>
      <c r="J149" s="37">
        <f t="shared" si="6"/>
        <v>248.27806666666669</v>
      </c>
      <c r="K149" s="38">
        <f t="shared" si="7"/>
        <v>39.409216931216932</v>
      </c>
    </row>
    <row r="150" spans="1:23" x14ac:dyDescent="0.25">
      <c r="A150" s="2"/>
      <c r="B150" s="2"/>
      <c r="C150" s="4">
        <v>121</v>
      </c>
      <c r="D150" s="75" t="s">
        <v>134</v>
      </c>
      <c r="E150" s="4">
        <v>400</v>
      </c>
      <c r="F150" s="17" t="s">
        <v>135</v>
      </c>
      <c r="G150" s="49">
        <v>217</v>
      </c>
      <c r="H150" s="49">
        <v>204</v>
      </c>
      <c r="I150" s="49">
        <v>224</v>
      </c>
      <c r="J150" s="37">
        <f t="shared" si="6"/>
        <v>141.34100000000001</v>
      </c>
      <c r="K150" s="38">
        <f t="shared" si="7"/>
        <v>35.335250000000002</v>
      </c>
    </row>
    <row r="151" spans="1:23" x14ac:dyDescent="0.25">
      <c r="A151" s="2"/>
      <c r="B151" s="2"/>
      <c r="C151" s="4"/>
      <c r="D151" s="76"/>
      <c r="E151" s="4">
        <v>400</v>
      </c>
      <c r="F151" s="17" t="s">
        <v>202</v>
      </c>
      <c r="G151" s="49">
        <v>98</v>
      </c>
      <c r="H151" s="49" t="s">
        <v>300</v>
      </c>
      <c r="I151" s="49">
        <v>156</v>
      </c>
      <c r="J151" s="37" t="e">
        <f t="shared" si="6"/>
        <v>#VALUE!</v>
      </c>
      <c r="K151" s="38" t="e">
        <f t="shared" si="7"/>
        <v>#VALUE!</v>
      </c>
    </row>
    <row r="152" spans="1:23" x14ac:dyDescent="0.25">
      <c r="A152" s="2"/>
      <c r="B152" s="2"/>
      <c r="C152" s="4">
        <v>122</v>
      </c>
      <c r="D152" s="5" t="s">
        <v>136</v>
      </c>
      <c r="E152" s="4">
        <v>400</v>
      </c>
      <c r="F152" s="17" t="s">
        <v>1</v>
      </c>
      <c r="G152" s="9">
        <v>415</v>
      </c>
      <c r="H152" s="9">
        <v>423</v>
      </c>
      <c r="I152" s="9">
        <v>387</v>
      </c>
      <c r="J152" s="37">
        <f t="shared" si="6"/>
        <v>268.43833333333333</v>
      </c>
      <c r="K152" s="38">
        <f t="shared" si="7"/>
        <v>67.109583333333333</v>
      </c>
    </row>
    <row r="153" spans="1:23" x14ac:dyDescent="0.25">
      <c r="A153" s="2"/>
      <c r="B153" s="2"/>
      <c r="C153" s="4">
        <v>123</v>
      </c>
      <c r="D153" s="5" t="s">
        <v>137</v>
      </c>
      <c r="E153" s="4">
        <v>400</v>
      </c>
      <c r="F153" s="17" t="s">
        <v>7</v>
      </c>
      <c r="G153" s="49">
        <v>187</v>
      </c>
      <c r="H153" s="49">
        <v>203</v>
      </c>
      <c r="I153" s="49">
        <v>178</v>
      </c>
      <c r="J153" s="37">
        <f t="shared" si="6"/>
        <v>124.46773333333334</v>
      </c>
      <c r="K153" s="38">
        <f t="shared" si="7"/>
        <v>31.116933333333336</v>
      </c>
    </row>
    <row r="154" spans="1:23" x14ac:dyDescent="0.25">
      <c r="A154" s="2"/>
      <c r="B154" s="2"/>
      <c r="C154" s="4">
        <v>124</v>
      </c>
      <c r="D154" s="5" t="s">
        <v>138</v>
      </c>
      <c r="E154" s="4">
        <v>630</v>
      </c>
      <c r="F154" s="17" t="s">
        <v>1</v>
      </c>
      <c r="G154" s="9">
        <v>636</v>
      </c>
      <c r="H154" s="9">
        <v>603</v>
      </c>
      <c r="I154" s="9">
        <v>556</v>
      </c>
      <c r="J154" s="37">
        <f t="shared" si="6"/>
        <v>393.34433333333334</v>
      </c>
      <c r="K154" s="38">
        <f t="shared" si="7"/>
        <v>62.43560846560846</v>
      </c>
    </row>
    <row r="155" spans="1:23" x14ac:dyDescent="0.25">
      <c r="A155" s="2"/>
      <c r="B155" s="2"/>
      <c r="C155" s="4">
        <v>125</v>
      </c>
      <c r="D155" s="5" t="s">
        <v>139</v>
      </c>
      <c r="E155" s="4">
        <v>250</v>
      </c>
      <c r="F155" s="17" t="s">
        <v>1</v>
      </c>
      <c r="G155" s="9">
        <v>198</v>
      </c>
      <c r="H155" s="9">
        <v>178</v>
      </c>
      <c r="I155" s="9">
        <v>195</v>
      </c>
      <c r="J155" s="37">
        <f t="shared" si="6"/>
        <v>125.12513333333334</v>
      </c>
      <c r="K155" s="38">
        <f t="shared" si="7"/>
        <v>50.050053333333331</v>
      </c>
    </row>
    <row r="156" spans="1:23" x14ac:dyDescent="0.25">
      <c r="A156" s="2"/>
      <c r="B156" s="2"/>
      <c r="C156" s="4">
        <v>126</v>
      </c>
      <c r="D156" s="5" t="s">
        <v>140</v>
      </c>
      <c r="E156" s="4">
        <v>250</v>
      </c>
      <c r="F156" s="17" t="s">
        <v>4</v>
      </c>
      <c r="G156" s="9">
        <v>65</v>
      </c>
      <c r="H156" s="9">
        <v>63</v>
      </c>
      <c r="I156" s="9">
        <v>55</v>
      </c>
      <c r="J156" s="37">
        <f t="shared" si="6"/>
        <v>40.101399999999998</v>
      </c>
      <c r="K156" s="38">
        <f t="shared" si="7"/>
        <v>16.040559999999999</v>
      </c>
    </row>
    <row r="157" spans="1:23" x14ac:dyDescent="0.25">
      <c r="A157" s="2"/>
      <c r="B157" s="2"/>
      <c r="C157" s="4">
        <v>127</v>
      </c>
      <c r="D157" s="5" t="s">
        <v>141</v>
      </c>
      <c r="E157" s="4">
        <v>250</v>
      </c>
      <c r="F157" s="17" t="s">
        <v>142</v>
      </c>
      <c r="G157" s="49">
        <v>232</v>
      </c>
      <c r="H157" s="49">
        <v>202</v>
      </c>
      <c r="I157" s="49">
        <v>240</v>
      </c>
      <c r="J157" s="37">
        <f t="shared" si="6"/>
        <v>147.69586666666666</v>
      </c>
      <c r="K157" s="38">
        <f t="shared" si="7"/>
        <v>59.078346666666661</v>
      </c>
    </row>
    <row r="158" spans="1:23" x14ac:dyDescent="0.25">
      <c r="A158" s="2"/>
      <c r="B158" s="2"/>
      <c r="C158" s="4">
        <v>128</v>
      </c>
      <c r="D158" s="5" t="s">
        <v>143</v>
      </c>
      <c r="E158" s="4">
        <v>160</v>
      </c>
      <c r="F158" s="17" t="s">
        <v>1</v>
      </c>
      <c r="G158" s="9">
        <v>224</v>
      </c>
      <c r="H158" s="9">
        <v>178</v>
      </c>
      <c r="I158" s="9">
        <v>243</v>
      </c>
      <c r="J158" s="37">
        <f t="shared" si="6"/>
        <v>141.34100000000001</v>
      </c>
      <c r="K158" s="38">
        <f t="shared" si="7"/>
        <v>88.338125000000005</v>
      </c>
    </row>
    <row r="159" spans="1:23" ht="18" customHeight="1" x14ac:dyDescent="0.25">
      <c r="A159" s="2"/>
      <c r="B159" s="2"/>
      <c r="C159" s="4">
        <v>129</v>
      </c>
      <c r="D159" s="75" t="s">
        <v>144</v>
      </c>
      <c r="E159" s="4">
        <v>400</v>
      </c>
      <c r="F159" s="17" t="s">
        <v>158</v>
      </c>
      <c r="G159" s="49">
        <v>67</v>
      </c>
      <c r="H159" s="49">
        <v>76</v>
      </c>
      <c r="I159" s="49">
        <v>65</v>
      </c>
      <c r="J159" s="37">
        <f t="shared" si="6"/>
        <v>45.57973333333333</v>
      </c>
      <c r="K159" s="38">
        <f t="shared" si="7"/>
        <v>11.394933333333332</v>
      </c>
    </row>
    <row r="160" spans="1:23" x14ac:dyDescent="0.25">
      <c r="A160" s="2"/>
      <c r="B160" s="2"/>
      <c r="C160" s="4">
        <v>130</v>
      </c>
      <c r="D160" s="76"/>
      <c r="E160" s="4">
        <v>400</v>
      </c>
      <c r="F160" s="17" t="s">
        <v>202</v>
      </c>
      <c r="G160" s="49">
        <v>134</v>
      </c>
      <c r="H160" s="49">
        <v>102</v>
      </c>
      <c r="I160" s="49">
        <v>98</v>
      </c>
      <c r="J160" s="37">
        <f t="shared" si="6"/>
        <v>73.190533333333335</v>
      </c>
      <c r="K160" s="38">
        <f t="shared" si="7"/>
        <v>18.297633333333334</v>
      </c>
    </row>
    <row r="161" spans="1:11" x14ac:dyDescent="0.25">
      <c r="A161" s="2"/>
      <c r="B161" s="2"/>
      <c r="C161" s="4">
        <v>131</v>
      </c>
      <c r="D161" s="5" t="s">
        <v>145</v>
      </c>
      <c r="E161" s="4">
        <v>400</v>
      </c>
      <c r="F161" s="17" t="s">
        <v>1</v>
      </c>
      <c r="G161" s="9">
        <v>265</v>
      </c>
      <c r="H161" s="9">
        <v>234</v>
      </c>
      <c r="I161" s="9">
        <v>367</v>
      </c>
      <c r="J161" s="37">
        <f t="shared" si="6"/>
        <v>189.76946666666669</v>
      </c>
      <c r="K161" s="38">
        <f t="shared" si="7"/>
        <v>47.442366666666672</v>
      </c>
    </row>
    <row r="162" spans="1:11" x14ac:dyDescent="0.25">
      <c r="A162" s="2"/>
      <c r="B162" s="2"/>
      <c r="C162" s="4">
        <v>132</v>
      </c>
      <c r="D162" s="5" t="s">
        <v>146</v>
      </c>
      <c r="E162" s="4">
        <v>400</v>
      </c>
      <c r="F162" s="17" t="s">
        <v>1</v>
      </c>
      <c r="G162" s="49">
        <v>345</v>
      </c>
      <c r="H162" s="49">
        <v>378</v>
      </c>
      <c r="I162" s="49">
        <v>256</v>
      </c>
      <c r="J162" s="37">
        <f t="shared" si="6"/>
        <v>214.53153333333333</v>
      </c>
      <c r="K162" s="38">
        <f t="shared" si="7"/>
        <v>53.632883333333339</v>
      </c>
    </row>
    <row r="163" spans="1:11" x14ac:dyDescent="0.25">
      <c r="A163" s="2"/>
      <c r="B163" s="2"/>
      <c r="C163" s="4">
        <v>133</v>
      </c>
      <c r="D163" s="5" t="s">
        <v>147</v>
      </c>
      <c r="E163" s="4">
        <v>400</v>
      </c>
      <c r="F163" s="17" t="s">
        <v>1</v>
      </c>
      <c r="G163" s="49">
        <v>156</v>
      </c>
      <c r="H163" s="49">
        <v>145</v>
      </c>
      <c r="I163" s="49">
        <v>145</v>
      </c>
      <c r="J163" s="37">
        <f t="shared" si="6"/>
        <v>97.733466666666658</v>
      </c>
      <c r="K163" s="38">
        <f t="shared" si="7"/>
        <v>24.433366666666664</v>
      </c>
    </row>
    <row r="164" spans="1:11" ht="30" x14ac:dyDescent="0.25">
      <c r="A164" s="2"/>
      <c r="B164" s="2"/>
      <c r="C164" s="4">
        <v>134</v>
      </c>
      <c r="D164" s="52" t="s">
        <v>64</v>
      </c>
      <c r="E164" s="47">
        <v>400</v>
      </c>
      <c r="F164" s="53" t="s">
        <v>245</v>
      </c>
      <c r="G164" s="49">
        <v>145</v>
      </c>
      <c r="H164" s="49">
        <v>114</v>
      </c>
      <c r="I164" s="49">
        <v>112</v>
      </c>
      <c r="J164" s="50">
        <f t="shared" si="6"/>
        <v>81.29846666666667</v>
      </c>
      <c r="K164" s="51">
        <f t="shared" si="7"/>
        <v>20.324616666666667</v>
      </c>
    </row>
    <row r="165" spans="1:11" x14ac:dyDescent="0.25">
      <c r="A165" s="2"/>
      <c r="B165" s="2"/>
      <c r="C165" s="4">
        <v>135</v>
      </c>
      <c r="D165" s="75" t="s">
        <v>148</v>
      </c>
      <c r="E165" s="4">
        <v>400</v>
      </c>
      <c r="F165" s="17" t="s">
        <v>149</v>
      </c>
      <c r="G165" s="9">
        <v>176</v>
      </c>
      <c r="H165" s="9">
        <v>134</v>
      </c>
      <c r="I165" s="9">
        <v>147</v>
      </c>
      <c r="J165" s="37">
        <f t="shared" si="6"/>
        <v>100.14393333333334</v>
      </c>
      <c r="K165" s="38">
        <f t="shared" si="7"/>
        <v>25.035983333333334</v>
      </c>
    </row>
    <row r="166" spans="1:11" x14ac:dyDescent="0.25">
      <c r="A166" s="2"/>
      <c r="B166" s="2"/>
      <c r="C166" s="4"/>
      <c r="D166" s="76"/>
      <c r="E166" s="4">
        <v>400</v>
      </c>
      <c r="F166" s="17" t="s">
        <v>158</v>
      </c>
      <c r="G166" s="9">
        <v>135</v>
      </c>
      <c r="H166" s="9">
        <v>167</v>
      </c>
      <c r="I166" s="9">
        <v>176</v>
      </c>
      <c r="J166" s="37">
        <f t="shared" si="6"/>
        <v>104.74573333333335</v>
      </c>
      <c r="K166" s="38">
        <f t="shared" si="7"/>
        <v>26.186433333333337</v>
      </c>
    </row>
    <row r="167" spans="1:11" x14ac:dyDescent="0.25">
      <c r="A167" s="2"/>
      <c r="B167" s="2"/>
      <c r="C167" s="4">
        <v>136</v>
      </c>
      <c r="D167" s="5" t="s">
        <v>150</v>
      </c>
      <c r="E167" s="4">
        <v>250</v>
      </c>
      <c r="F167" s="17" t="s">
        <v>48</v>
      </c>
      <c r="G167" s="9">
        <v>145</v>
      </c>
      <c r="H167" s="9">
        <v>123</v>
      </c>
      <c r="I167" s="9">
        <v>145</v>
      </c>
      <c r="J167" s="37">
        <f t="shared" si="6"/>
        <v>90.502066666666664</v>
      </c>
      <c r="K167" s="38">
        <f t="shared" si="7"/>
        <v>36.200826666666664</v>
      </c>
    </row>
    <row r="168" spans="1:11" x14ac:dyDescent="0.25">
      <c r="A168" s="2"/>
      <c r="B168" s="2"/>
      <c r="C168" s="4">
        <v>137</v>
      </c>
      <c r="D168" s="5" t="s">
        <v>151</v>
      </c>
      <c r="E168" s="4">
        <v>160</v>
      </c>
      <c r="F168" s="19" t="s">
        <v>158</v>
      </c>
      <c r="G168" s="9">
        <v>123</v>
      </c>
      <c r="H168" s="9">
        <v>98</v>
      </c>
      <c r="I168" s="9">
        <v>167</v>
      </c>
      <c r="J168" s="37">
        <f t="shared" si="6"/>
        <v>85.02373333333334</v>
      </c>
      <c r="K168" s="38">
        <f t="shared" si="7"/>
        <v>53.139833333333343</v>
      </c>
    </row>
    <row r="169" spans="1:11" x14ac:dyDescent="0.25">
      <c r="A169" s="2"/>
      <c r="B169" s="2"/>
      <c r="C169" s="4">
        <v>138</v>
      </c>
      <c r="D169" s="5" t="s">
        <v>152</v>
      </c>
      <c r="E169" s="4">
        <v>400</v>
      </c>
      <c r="F169" s="19" t="s">
        <v>158</v>
      </c>
      <c r="G169" s="9">
        <v>223</v>
      </c>
      <c r="H169" s="9">
        <v>209</v>
      </c>
      <c r="I169" s="9">
        <v>189</v>
      </c>
      <c r="J169" s="37">
        <f t="shared" si="6"/>
        <v>136.08179999999999</v>
      </c>
      <c r="K169" s="38">
        <f t="shared" si="7"/>
        <v>34.020449999999997</v>
      </c>
    </row>
    <row r="170" spans="1:11" x14ac:dyDescent="0.25">
      <c r="A170" s="2"/>
      <c r="B170" s="2"/>
      <c r="C170" s="4">
        <v>139</v>
      </c>
      <c r="D170" s="5" t="s">
        <v>153</v>
      </c>
      <c r="E170" s="4">
        <v>250</v>
      </c>
      <c r="F170" s="19" t="s">
        <v>158</v>
      </c>
      <c r="G170" s="49">
        <v>145</v>
      </c>
      <c r="H170" s="49">
        <v>167</v>
      </c>
      <c r="I170" s="49">
        <v>156</v>
      </c>
      <c r="J170" s="37">
        <f t="shared" si="6"/>
        <v>102.5544</v>
      </c>
      <c r="K170" s="38">
        <f t="shared" si="7"/>
        <v>41.02176</v>
      </c>
    </row>
    <row r="171" spans="1:11" ht="30" x14ac:dyDescent="0.25">
      <c r="A171" s="2"/>
      <c r="B171" s="2"/>
      <c r="C171" s="4">
        <v>140</v>
      </c>
      <c r="D171" s="55" t="s">
        <v>154</v>
      </c>
      <c r="E171" s="46">
        <v>630</v>
      </c>
      <c r="F171" s="63" t="s">
        <v>291</v>
      </c>
      <c r="G171" s="49">
        <v>167</v>
      </c>
      <c r="H171" s="49">
        <v>178</v>
      </c>
      <c r="I171" s="49">
        <v>156</v>
      </c>
      <c r="J171" s="37">
        <f t="shared" si="6"/>
        <v>109.78579999999999</v>
      </c>
      <c r="K171" s="38">
        <f t="shared" si="7"/>
        <v>17.42631746031746</v>
      </c>
    </row>
    <row r="172" spans="1:11" x14ac:dyDescent="0.25">
      <c r="A172" s="2"/>
      <c r="B172" s="2"/>
      <c r="C172" s="4">
        <v>141</v>
      </c>
      <c r="D172" s="5" t="s">
        <v>155</v>
      </c>
      <c r="E172" s="4">
        <v>250</v>
      </c>
      <c r="F172" s="19" t="s">
        <v>158</v>
      </c>
      <c r="G172" s="49">
        <v>256</v>
      </c>
      <c r="H172" s="49">
        <v>245</v>
      </c>
      <c r="I172" s="49">
        <v>209</v>
      </c>
      <c r="J172" s="37">
        <f t="shared" si="6"/>
        <v>155.58466666666666</v>
      </c>
      <c r="K172" s="38">
        <f t="shared" si="7"/>
        <v>62.233866666666671</v>
      </c>
    </row>
    <row r="173" spans="1:11" x14ac:dyDescent="0.25">
      <c r="A173" s="2"/>
      <c r="B173" s="2"/>
      <c r="C173" s="4">
        <v>142</v>
      </c>
      <c r="D173" s="5" t="s">
        <v>156</v>
      </c>
      <c r="E173" s="4">
        <v>250</v>
      </c>
      <c r="F173" s="19" t="s">
        <v>158</v>
      </c>
      <c r="G173" s="49">
        <v>245</v>
      </c>
      <c r="H173" s="49">
        <v>256</v>
      </c>
      <c r="I173" s="49">
        <v>235</v>
      </c>
      <c r="J173" s="37">
        <f t="shared" si="6"/>
        <v>161.28213333333335</v>
      </c>
      <c r="K173" s="38">
        <f t="shared" si="7"/>
        <v>64.512853333333339</v>
      </c>
    </row>
    <row r="174" spans="1:11" x14ac:dyDescent="0.25">
      <c r="A174" s="2"/>
      <c r="B174" s="2"/>
      <c r="C174" s="4">
        <v>143</v>
      </c>
      <c r="D174" s="5" t="s">
        <v>157</v>
      </c>
      <c r="E174" s="4">
        <v>160</v>
      </c>
      <c r="F174" s="17" t="s">
        <v>158</v>
      </c>
      <c r="G174" s="49">
        <v>22</v>
      </c>
      <c r="H174" s="49">
        <v>18</v>
      </c>
      <c r="I174" s="49">
        <v>23</v>
      </c>
      <c r="J174" s="37">
        <f t="shared" si="6"/>
        <v>13.805400000000001</v>
      </c>
      <c r="K174" s="38">
        <f t="shared" si="7"/>
        <v>8.6283750000000001</v>
      </c>
    </row>
    <row r="175" spans="1:11" x14ac:dyDescent="0.25">
      <c r="A175" s="2"/>
      <c r="B175" s="2"/>
      <c r="C175" s="4">
        <v>144</v>
      </c>
      <c r="D175" s="10" t="s">
        <v>159</v>
      </c>
      <c r="E175" s="4">
        <v>63</v>
      </c>
      <c r="F175" s="19" t="s">
        <v>234</v>
      </c>
      <c r="G175" s="49"/>
      <c r="H175" s="49"/>
      <c r="I175" s="49"/>
      <c r="J175" s="37">
        <f t="shared" si="6"/>
        <v>0</v>
      </c>
      <c r="K175" s="38">
        <f t="shared" si="7"/>
        <v>0</v>
      </c>
    </row>
    <row r="176" spans="1:11" x14ac:dyDescent="0.25">
      <c r="A176" s="2"/>
      <c r="B176" s="2"/>
      <c r="C176" s="4">
        <v>145</v>
      </c>
      <c r="D176" s="75" t="s">
        <v>121</v>
      </c>
      <c r="E176" s="4">
        <v>400</v>
      </c>
      <c r="F176" s="19" t="s">
        <v>72</v>
      </c>
      <c r="G176" s="49">
        <v>324</v>
      </c>
      <c r="H176" s="49">
        <v>309</v>
      </c>
      <c r="I176" s="49">
        <v>298</v>
      </c>
      <c r="J176" s="37">
        <f t="shared" si="6"/>
        <v>204.01313333333331</v>
      </c>
      <c r="K176" s="38">
        <f t="shared" si="7"/>
        <v>51.003283333333329</v>
      </c>
    </row>
    <row r="177" spans="1:11" x14ac:dyDescent="0.25">
      <c r="A177" s="2"/>
      <c r="B177" s="2"/>
      <c r="C177" s="4"/>
      <c r="D177" s="76"/>
      <c r="E177" s="4">
        <v>400</v>
      </c>
      <c r="F177" s="19" t="s">
        <v>158</v>
      </c>
      <c r="G177" s="49">
        <v>198</v>
      </c>
      <c r="H177" s="49">
        <v>176</v>
      </c>
      <c r="I177" s="49">
        <v>209</v>
      </c>
      <c r="J177" s="37">
        <f t="shared" si="6"/>
        <v>127.75473333333335</v>
      </c>
      <c r="K177" s="38">
        <f t="shared" si="7"/>
        <v>31.938683333333341</v>
      </c>
    </row>
    <row r="178" spans="1:11" x14ac:dyDescent="0.25">
      <c r="A178" s="2"/>
      <c r="B178" s="2"/>
      <c r="C178" s="4">
        <v>146</v>
      </c>
      <c r="D178" s="5" t="s">
        <v>160</v>
      </c>
      <c r="E178" s="4">
        <v>160</v>
      </c>
      <c r="F178" s="19" t="s">
        <v>193</v>
      </c>
      <c r="G178" s="49">
        <v>234</v>
      </c>
      <c r="H178" s="49">
        <v>215</v>
      </c>
      <c r="I178" s="49">
        <v>245</v>
      </c>
      <c r="J178" s="37">
        <f t="shared" si="6"/>
        <v>152.07853333333333</v>
      </c>
      <c r="K178" s="38">
        <f t="shared" si="7"/>
        <v>95.049083333333328</v>
      </c>
    </row>
    <row r="179" spans="1:11" x14ac:dyDescent="0.25">
      <c r="A179" s="2"/>
      <c r="B179" s="2"/>
      <c r="C179" s="4">
        <v>147</v>
      </c>
      <c r="D179" s="5" t="s">
        <v>161</v>
      </c>
      <c r="E179" s="4">
        <v>160</v>
      </c>
      <c r="F179" s="19" t="s">
        <v>158</v>
      </c>
      <c r="G179" s="49">
        <v>198</v>
      </c>
      <c r="H179" s="49">
        <v>209</v>
      </c>
      <c r="I179" s="49">
        <v>189</v>
      </c>
      <c r="J179" s="37">
        <f t="shared" si="6"/>
        <v>130.60346666666666</v>
      </c>
      <c r="K179" s="38">
        <f t="shared" si="7"/>
        <v>81.627166666666668</v>
      </c>
    </row>
    <row r="180" spans="1:11" x14ac:dyDescent="0.25">
      <c r="A180" s="2"/>
      <c r="B180" s="2"/>
      <c r="C180" s="4">
        <v>148</v>
      </c>
      <c r="D180" s="5" t="s">
        <v>194</v>
      </c>
      <c r="E180" s="4">
        <v>250</v>
      </c>
      <c r="F180" s="19" t="s">
        <v>158</v>
      </c>
      <c r="G180" s="49">
        <v>14</v>
      </c>
      <c r="H180" s="49">
        <v>35</v>
      </c>
      <c r="I180" s="49">
        <v>24</v>
      </c>
      <c r="J180" s="37">
        <f t="shared" si="6"/>
        <v>15.996733333333331</v>
      </c>
      <c r="K180" s="38">
        <f t="shared" si="7"/>
        <v>6.3986933333333331</v>
      </c>
    </row>
    <row r="181" spans="1:11" x14ac:dyDescent="0.25">
      <c r="A181" s="2"/>
      <c r="B181" s="2"/>
      <c r="C181" s="46">
        <v>149</v>
      </c>
      <c r="D181" s="55" t="s">
        <v>162</v>
      </c>
      <c r="E181" s="46">
        <v>250</v>
      </c>
      <c r="F181" s="60" t="s">
        <v>293</v>
      </c>
      <c r="G181" s="57">
        <v>198</v>
      </c>
      <c r="H181" s="57">
        <v>178</v>
      </c>
      <c r="I181" s="57">
        <v>168</v>
      </c>
      <c r="J181" s="58">
        <f t="shared" si="6"/>
        <v>119.20853333333334</v>
      </c>
      <c r="K181" s="59">
        <f t="shared" si="7"/>
        <v>47.683413333333334</v>
      </c>
    </row>
    <row r="182" spans="1:11" x14ac:dyDescent="0.25">
      <c r="A182" s="2"/>
      <c r="B182" s="2"/>
      <c r="C182" s="47">
        <v>150</v>
      </c>
      <c r="D182" s="52" t="s">
        <v>163</v>
      </c>
      <c r="E182" s="47">
        <v>250</v>
      </c>
      <c r="F182" s="48" t="s">
        <v>158</v>
      </c>
      <c r="G182" s="49">
        <v>367</v>
      </c>
      <c r="H182" s="49">
        <v>345</v>
      </c>
      <c r="I182" s="49">
        <v>398</v>
      </c>
      <c r="J182" s="50">
        <f t="shared" si="6"/>
        <v>243.238</v>
      </c>
      <c r="K182" s="51">
        <f t="shared" si="7"/>
        <v>97.295200000000008</v>
      </c>
    </row>
    <row r="183" spans="1:11" x14ac:dyDescent="0.25">
      <c r="A183" s="2"/>
      <c r="B183" s="2"/>
      <c r="C183" s="16">
        <v>151</v>
      </c>
      <c r="D183" s="15" t="s">
        <v>164</v>
      </c>
      <c r="E183" s="16">
        <v>250</v>
      </c>
      <c r="F183" s="17" t="s">
        <v>158</v>
      </c>
      <c r="G183" s="9">
        <v>229</v>
      </c>
      <c r="H183" s="9">
        <v>314</v>
      </c>
      <c r="I183" s="9">
        <v>226</v>
      </c>
      <c r="J183" s="37">
        <f t="shared" si="6"/>
        <v>168.51353333333333</v>
      </c>
      <c r="K183" s="38">
        <f t="shared" si="7"/>
        <v>67.405413333333328</v>
      </c>
    </row>
    <row r="184" spans="1:11" x14ac:dyDescent="0.25">
      <c r="A184" s="2"/>
      <c r="B184" s="2"/>
      <c r="C184" s="46">
        <v>152</v>
      </c>
      <c r="D184" s="55" t="s">
        <v>264</v>
      </c>
      <c r="E184" s="46">
        <v>400</v>
      </c>
      <c r="F184" s="56" t="s">
        <v>265</v>
      </c>
      <c r="G184" s="57">
        <v>134</v>
      </c>
      <c r="H184" s="57">
        <v>123</v>
      </c>
      <c r="I184" s="57">
        <v>145</v>
      </c>
      <c r="J184" s="58">
        <f t="shared" si="6"/>
        <v>88.0916</v>
      </c>
      <c r="K184" s="59">
        <f t="shared" si="7"/>
        <v>22.0229</v>
      </c>
    </row>
    <row r="185" spans="1:11" x14ac:dyDescent="0.25">
      <c r="A185" s="2"/>
      <c r="B185" s="2"/>
      <c r="C185" s="4">
        <v>153</v>
      </c>
      <c r="D185" s="5" t="s">
        <v>165</v>
      </c>
      <c r="E185" s="4">
        <v>250</v>
      </c>
      <c r="F185" s="17" t="s">
        <v>158</v>
      </c>
      <c r="G185" s="49">
        <v>176</v>
      </c>
      <c r="H185" s="49">
        <v>189</v>
      </c>
      <c r="I185" s="49">
        <v>209</v>
      </c>
      <c r="J185" s="37">
        <f t="shared" si="6"/>
        <v>125.78253333333335</v>
      </c>
      <c r="K185" s="38">
        <f t="shared" si="7"/>
        <v>50.31301333333333</v>
      </c>
    </row>
    <row r="186" spans="1:11" x14ac:dyDescent="0.25">
      <c r="A186" s="2"/>
      <c r="B186" s="2"/>
      <c r="C186" s="4">
        <v>154</v>
      </c>
      <c r="D186" s="10" t="s">
        <v>292</v>
      </c>
      <c r="E186" s="4">
        <v>400</v>
      </c>
      <c r="F186" s="17" t="s">
        <v>158</v>
      </c>
      <c r="G186" s="9">
        <v>723</v>
      </c>
      <c r="H186" s="9">
        <v>745</v>
      </c>
      <c r="I186" s="9">
        <v>623</v>
      </c>
      <c r="J186" s="37">
        <f t="shared" si="6"/>
        <v>458.20780000000002</v>
      </c>
      <c r="K186" s="38">
        <f t="shared" si="7"/>
        <v>114.55195000000001</v>
      </c>
    </row>
    <row r="187" spans="1:11" x14ac:dyDescent="0.25">
      <c r="A187" s="2"/>
      <c r="B187" s="2"/>
      <c r="C187" s="4">
        <v>155</v>
      </c>
      <c r="D187" s="5" t="s">
        <v>166</v>
      </c>
      <c r="E187" s="4">
        <v>250</v>
      </c>
      <c r="F187" s="19" t="s">
        <v>195</v>
      </c>
      <c r="G187" s="9">
        <v>134</v>
      </c>
      <c r="H187" s="9">
        <v>117</v>
      </c>
      <c r="I187" s="9">
        <v>149</v>
      </c>
      <c r="J187" s="37">
        <f t="shared" si="6"/>
        <v>87.653333333333336</v>
      </c>
      <c r="K187" s="38">
        <f t="shared" si="7"/>
        <v>35.06133333333333</v>
      </c>
    </row>
    <row r="188" spans="1:11" x14ac:dyDescent="0.25">
      <c r="A188" s="2"/>
      <c r="B188" s="2"/>
      <c r="C188" s="4">
        <v>156</v>
      </c>
      <c r="D188" s="5" t="s">
        <v>167</v>
      </c>
      <c r="E188" s="4">
        <v>160</v>
      </c>
      <c r="F188" s="19" t="s">
        <v>158</v>
      </c>
      <c r="G188" s="9">
        <v>34</v>
      </c>
      <c r="H188" s="9">
        <v>67</v>
      </c>
      <c r="I188" s="9">
        <v>78</v>
      </c>
      <c r="J188" s="37">
        <f t="shared" si="6"/>
        <v>39.224866666666664</v>
      </c>
      <c r="K188" s="38">
        <f t="shared" si="7"/>
        <v>24.515541666666664</v>
      </c>
    </row>
    <row r="189" spans="1:11" x14ac:dyDescent="0.25">
      <c r="A189" s="2"/>
      <c r="B189" s="2"/>
      <c r="C189" s="4">
        <v>157</v>
      </c>
      <c r="D189" s="5" t="s">
        <v>168</v>
      </c>
      <c r="E189" s="4">
        <v>250</v>
      </c>
      <c r="F189" s="19" t="s">
        <v>72</v>
      </c>
      <c r="G189" s="9">
        <v>225</v>
      </c>
      <c r="H189" s="9">
        <v>198</v>
      </c>
      <c r="I189" s="9">
        <v>256</v>
      </c>
      <c r="J189" s="37">
        <f t="shared" si="6"/>
        <v>148.79153333333335</v>
      </c>
      <c r="K189" s="38">
        <f t="shared" si="7"/>
        <v>59.516613333333332</v>
      </c>
    </row>
    <row r="190" spans="1:11" x14ac:dyDescent="0.25">
      <c r="A190" s="2"/>
      <c r="B190" s="2"/>
      <c r="C190" s="47">
        <v>158</v>
      </c>
      <c r="D190" s="52" t="s">
        <v>169</v>
      </c>
      <c r="E190" s="47">
        <v>63</v>
      </c>
      <c r="F190" s="48" t="s">
        <v>246</v>
      </c>
      <c r="G190" s="49">
        <v>134</v>
      </c>
      <c r="H190" s="49">
        <v>145</v>
      </c>
      <c r="I190" s="49">
        <v>112</v>
      </c>
      <c r="J190" s="50">
        <f t="shared" si="6"/>
        <v>85.681133333333335</v>
      </c>
      <c r="K190" s="51">
        <f t="shared" si="7"/>
        <v>136.00179894179894</v>
      </c>
    </row>
    <row r="191" spans="1:11" x14ac:dyDescent="0.25">
      <c r="A191" s="2"/>
      <c r="B191" s="2"/>
      <c r="C191" s="46">
        <v>159</v>
      </c>
      <c r="D191" s="55" t="s">
        <v>237</v>
      </c>
      <c r="E191" s="46">
        <v>400</v>
      </c>
      <c r="F191" s="60" t="s">
        <v>293</v>
      </c>
      <c r="G191" s="57">
        <v>543</v>
      </c>
      <c r="H191" s="57">
        <v>589</v>
      </c>
      <c r="I191" s="57">
        <v>635</v>
      </c>
      <c r="J191" s="58">
        <f t="shared" si="6"/>
        <v>387.20859999999999</v>
      </c>
      <c r="K191" s="59">
        <f t="shared" si="7"/>
        <v>96.802149999999997</v>
      </c>
    </row>
    <row r="192" spans="1:11" x14ac:dyDescent="0.25">
      <c r="A192" s="2"/>
      <c r="B192" s="2"/>
      <c r="C192" s="4">
        <v>160</v>
      </c>
      <c r="D192" s="5" t="s">
        <v>170</v>
      </c>
      <c r="E192" s="4">
        <v>250</v>
      </c>
      <c r="F192" s="19" t="s">
        <v>158</v>
      </c>
      <c r="G192" s="9">
        <v>324</v>
      </c>
      <c r="H192" s="9">
        <v>298</v>
      </c>
      <c r="I192" s="9">
        <v>306</v>
      </c>
      <c r="J192" s="37">
        <f t="shared" si="6"/>
        <v>203.35573333333332</v>
      </c>
      <c r="K192" s="38">
        <f t="shared" si="7"/>
        <v>81.34229333333333</v>
      </c>
    </row>
    <row r="193" spans="1:11" x14ac:dyDescent="0.25">
      <c r="A193" s="2"/>
      <c r="B193" s="2"/>
      <c r="C193" s="4">
        <v>161</v>
      </c>
      <c r="D193" s="5" t="s">
        <v>171</v>
      </c>
      <c r="E193" s="4">
        <v>160</v>
      </c>
      <c r="F193" s="19" t="s">
        <v>158</v>
      </c>
      <c r="G193" s="9">
        <v>145</v>
      </c>
      <c r="H193" s="9">
        <v>178</v>
      </c>
      <c r="I193" s="9">
        <v>135</v>
      </c>
      <c r="J193" s="37">
        <f t="shared" si="6"/>
        <v>100.36306666666665</v>
      </c>
      <c r="K193" s="38">
        <f t="shared" si="7"/>
        <v>62.726916666666654</v>
      </c>
    </row>
    <row r="194" spans="1:11" x14ac:dyDescent="0.25">
      <c r="A194" s="2"/>
      <c r="B194" s="2"/>
      <c r="C194" s="4"/>
    </row>
    <row r="195" spans="1:11" x14ac:dyDescent="0.25">
      <c r="A195" s="2"/>
      <c r="B195" s="2"/>
      <c r="C195" s="7">
        <v>162</v>
      </c>
      <c r="D195" s="8" t="s">
        <v>203</v>
      </c>
      <c r="E195" s="7">
        <v>250</v>
      </c>
      <c r="F195" s="20" t="s">
        <v>158</v>
      </c>
      <c r="G195" s="9">
        <v>178</v>
      </c>
      <c r="H195" s="9">
        <v>198</v>
      </c>
      <c r="I195" s="9">
        <v>151</v>
      </c>
      <c r="J195" s="37">
        <f t="shared" si="6"/>
        <v>115.48326666666667</v>
      </c>
      <c r="K195" s="38">
        <f t="shared" si="7"/>
        <v>46.193306666666665</v>
      </c>
    </row>
    <row r="196" spans="1:11" x14ac:dyDescent="0.25">
      <c r="A196" s="2"/>
      <c r="B196" s="2"/>
      <c r="C196" s="7">
        <v>163</v>
      </c>
      <c r="D196" s="8" t="s">
        <v>204</v>
      </c>
      <c r="E196" s="7">
        <v>160</v>
      </c>
      <c r="F196" s="20" t="s">
        <v>158</v>
      </c>
      <c r="G196" s="9">
        <v>198</v>
      </c>
      <c r="H196" s="9">
        <v>201</v>
      </c>
      <c r="I196" s="9">
        <v>176</v>
      </c>
      <c r="J196" s="37">
        <f t="shared" si="6"/>
        <v>126.00166666666665</v>
      </c>
      <c r="K196" s="38">
        <f t="shared" si="7"/>
        <v>78.751041666666652</v>
      </c>
    </row>
    <row r="197" spans="1:11" x14ac:dyDescent="0.25">
      <c r="A197" s="2"/>
      <c r="B197" s="2"/>
      <c r="C197" s="7">
        <v>164</v>
      </c>
      <c r="D197" s="8" t="s">
        <v>238</v>
      </c>
      <c r="E197" s="7">
        <v>160</v>
      </c>
      <c r="F197" s="20" t="s">
        <v>158</v>
      </c>
      <c r="G197" s="43">
        <v>56</v>
      </c>
      <c r="H197" s="44">
        <v>78</v>
      </c>
      <c r="I197" s="44">
        <v>95</v>
      </c>
      <c r="J197" s="37">
        <f t="shared" si="6"/>
        <v>50.181533333333327</v>
      </c>
      <c r="K197" s="38">
        <f t="shared" si="7"/>
        <v>31.363458333333327</v>
      </c>
    </row>
    <row r="198" spans="1:11" x14ac:dyDescent="0.25">
      <c r="A198" s="2"/>
      <c r="B198" s="2"/>
      <c r="C198" s="7">
        <v>165</v>
      </c>
      <c r="D198" s="8" t="s">
        <v>205</v>
      </c>
      <c r="E198" s="7">
        <v>250</v>
      </c>
      <c r="F198" s="20" t="s">
        <v>158</v>
      </c>
      <c r="G198" s="9">
        <v>95</v>
      </c>
      <c r="H198" s="9">
        <v>112</v>
      </c>
      <c r="I198" s="9">
        <v>87</v>
      </c>
      <c r="J198" s="37">
        <f t="shared" si="6"/>
        <v>64.425200000000004</v>
      </c>
      <c r="K198" s="38">
        <f t="shared" si="7"/>
        <v>25.77008</v>
      </c>
    </row>
    <row r="199" spans="1:11" x14ac:dyDescent="0.25">
      <c r="A199" s="2"/>
      <c r="B199" s="2"/>
      <c r="C199" s="7">
        <v>166</v>
      </c>
      <c r="D199" s="8" t="s">
        <v>206</v>
      </c>
      <c r="E199" s="7">
        <v>160</v>
      </c>
      <c r="F199" s="20" t="s">
        <v>158</v>
      </c>
      <c r="G199" s="9">
        <v>165</v>
      </c>
      <c r="H199" s="9">
        <v>145</v>
      </c>
      <c r="I199" s="9">
        <v>189</v>
      </c>
      <c r="J199" s="37">
        <f t="shared" si="6"/>
        <v>109.34753333333335</v>
      </c>
      <c r="K199" s="38">
        <f t="shared" si="7"/>
        <v>68.342208333333346</v>
      </c>
    </row>
    <row r="200" spans="1:11" x14ac:dyDescent="0.25">
      <c r="A200" s="2"/>
      <c r="B200" s="2"/>
      <c r="C200" s="7">
        <v>167</v>
      </c>
      <c r="D200" s="8" t="s">
        <v>207</v>
      </c>
      <c r="E200" s="7">
        <v>160</v>
      </c>
      <c r="F200" s="20" t="s">
        <v>208</v>
      </c>
      <c r="G200" s="9">
        <v>178</v>
      </c>
      <c r="H200" s="9">
        <v>199</v>
      </c>
      <c r="I200" s="9">
        <v>214</v>
      </c>
      <c r="J200" s="37">
        <f t="shared" si="6"/>
        <v>129.5078</v>
      </c>
      <c r="K200" s="38">
        <f t="shared" si="7"/>
        <v>80.942374999999998</v>
      </c>
    </row>
    <row r="201" spans="1:11" x14ac:dyDescent="0.25">
      <c r="C201" s="64">
        <v>168</v>
      </c>
      <c r="D201" s="55" t="s">
        <v>209</v>
      </c>
      <c r="E201" s="64">
        <v>250</v>
      </c>
      <c r="F201" s="60" t="s">
        <v>158</v>
      </c>
      <c r="G201" s="9">
        <v>178</v>
      </c>
      <c r="H201" s="9">
        <v>156</v>
      </c>
      <c r="I201" s="9">
        <v>198</v>
      </c>
      <c r="J201" s="58">
        <f t="shared" si="6"/>
        <v>116.57893333333334</v>
      </c>
      <c r="K201" s="59">
        <f t="shared" si="7"/>
        <v>46.631573333333336</v>
      </c>
    </row>
    <row r="202" spans="1:11" x14ac:dyDescent="0.25">
      <c r="C202" s="7">
        <v>169</v>
      </c>
      <c r="D202" s="8" t="s">
        <v>210</v>
      </c>
      <c r="E202" s="7">
        <v>400</v>
      </c>
      <c r="F202" s="20" t="s">
        <v>211</v>
      </c>
      <c r="G202" s="9">
        <v>216</v>
      </c>
      <c r="H202" s="9">
        <v>245</v>
      </c>
      <c r="I202" s="9">
        <v>222</v>
      </c>
      <c r="J202" s="37">
        <f t="shared" ref="J202:J213" si="8">(G202+H202+I202)/3*0.38*1.73</f>
        <v>149.66806666666668</v>
      </c>
      <c r="K202" s="38">
        <f t="shared" si="7"/>
        <v>37.417016666666669</v>
      </c>
    </row>
    <row r="203" spans="1:11" x14ac:dyDescent="0.25">
      <c r="C203" s="7">
        <v>170</v>
      </c>
      <c r="D203" s="9" t="s">
        <v>212</v>
      </c>
      <c r="E203" s="7">
        <v>250</v>
      </c>
      <c r="F203" s="19" t="s">
        <v>158</v>
      </c>
      <c r="G203" s="9">
        <v>123</v>
      </c>
      <c r="H203" s="9">
        <v>111</v>
      </c>
      <c r="I203" s="9">
        <v>167</v>
      </c>
      <c r="J203" s="37">
        <f t="shared" si="8"/>
        <v>87.872466666666654</v>
      </c>
      <c r="K203" s="38">
        <f t="shared" si="7"/>
        <v>35.148986666666659</v>
      </c>
    </row>
    <row r="204" spans="1:11" ht="45" x14ac:dyDescent="0.25">
      <c r="C204" s="7">
        <v>171</v>
      </c>
      <c r="D204" s="10" t="s">
        <v>242</v>
      </c>
      <c r="E204" s="4">
        <v>250</v>
      </c>
      <c r="F204" s="36" t="s">
        <v>158</v>
      </c>
      <c r="G204" s="9"/>
      <c r="H204" s="9"/>
      <c r="I204" s="9"/>
      <c r="J204" s="37">
        <f t="shared" si="8"/>
        <v>0</v>
      </c>
      <c r="K204" s="38">
        <f t="shared" si="7"/>
        <v>0</v>
      </c>
    </row>
    <row r="205" spans="1:11" x14ac:dyDescent="0.25">
      <c r="C205" s="7">
        <v>172</v>
      </c>
      <c r="D205" s="10" t="s">
        <v>87</v>
      </c>
      <c r="E205" s="4">
        <v>180</v>
      </c>
      <c r="F205" s="17" t="s">
        <v>198</v>
      </c>
      <c r="G205" s="9">
        <v>78</v>
      </c>
      <c r="H205" s="9">
        <v>56</v>
      </c>
      <c r="I205" s="9">
        <v>34</v>
      </c>
      <c r="J205" s="37">
        <f t="shared" si="8"/>
        <v>36.814399999999999</v>
      </c>
      <c r="K205" s="38">
        <f t="shared" si="7"/>
        <v>20.452444444444446</v>
      </c>
    </row>
    <row r="206" spans="1:11" x14ac:dyDescent="0.25">
      <c r="C206" s="13">
        <v>173</v>
      </c>
      <c r="D206" s="12" t="s">
        <v>47</v>
      </c>
      <c r="E206" s="26">
        <v>630</v>
      </c>
      <c r="F206" s="22" t="s">
        <v>266</v>
      </c>
      <c r="G206" s="9">
        <v>114</v>
      </c>
      <c r="H206" s="9">
        <v>109</v>
      </c>
      <c r="I206" s="9">
        <v>123</v>
      </c>
      <c r="J206" s="37">
        <f t="shared" si="8"/>
        <v>75.820133333333331</v>
      </c>
      <c r="K206" s="38">
        <f t="shared" si="7"/>
        <v>12.0349417989418</v>
      </c>
    </row>
    <row r="207" spans="1:11" x14ac:dyDescent="0.25">
      <c r="C207" s="7">
        <v>174</v>
      </c>
      <c r="D207" s="8" t="s">
        <v>218</v>
      </c>
      <c r="E207" s="25">
        <v>250</v>
      </c>
      <c r="F207" s="19" t="s">
        <v>158</v>
      </c>
      <c r="G207" s="9">
        <v>234</v>
      </c>
      <c r="H207" s="9">
        <v>209</v>
      </c>
      <c r="I207" s="9">
        <v>267</v>
      </c>
      <c r="J207" s="37">
        <f t="shared" si="8"/>
        <v>155.58466666666666</v>
      </c>
      <c r="K207" s="38">
        <f t="shared" si="7"/>
        <v>62.233866666666671</v>
      </c>
    </row>
    <row r="208" spans="1:11" x14ac:dyDescent="0.25">
      <c r="C208" s="7">
        <v>175</v>
      </c>
      <c r="D208" s="8" t="s">
        <v>219</v>
      </c>
      <c r="E208" s="25">
        <v>400</v>
      </c>
      <c r="F208" s="19" t="s">
        <v>220</v>
      </c>
      <c r="G208" s="9">
        <v>35</v>
      </c>
      <c r="H208" s="9">
        <v>67</v>
      </c>
      <c r="I208" s="9">
        <v>45</v>
      </c>
      <c r="J208" s="37">
        <f t="shared" si="8"/>
        <v>32.212600000000002</v>
      </c>
      <c r="K208" s="38">
        <f t="shared" si="7"/>
        <v>8.0531500000000005</v>
      </c>
    </row>
    <row r="209" spans="1:11" x14ac:dyDescent="0.25">
      <c r="C209" s="7"/>
      <c r="D209" s="9"/>
      <c r="E209" s="25">
        <v>400</v>
      </c>
      <c r="F209" s="19" t="s">
        <v>158</v>
      </c>
      <c r="G209" s="9">
        <v>234</v>
      </c>
      <c r="H209" s="9">
        <v>288</v>
      </c>
      <c r="I209" s="9">
        <v>208</v>
      </c>
      <c r="J209" s="37">
        <f t="shared" si="8"/>
        <v>159.96733333333333</v>
      </c>
      <c r="K209" s="38">
        <f t="shared" si="7"/>
        <v>39.991833333333332</v>
      </c>
    </row>
    <row r="210" spans="1:11" ht="41.25" customHeight="1" x14ac:dyDescent="0.25">
      <c r="C210" s="25">
        <v>176</v>
      </c>
      <c r="D210" s="11" t="s">
        <v>221</v>
      </c>
      <c r="E210" s="27">
        <v>250</v>
      </c>
      <c r="F210" s="23" t="s">
        <v>223</v>
      </c>
      <c r="G210" s="9">
        <v>278</v>
      </c>
      <c r="H210" s="9">
        <v>299</v>
      </c>
      <c r="I210" s="9">
        <v>234</v>
      </c>
      <c r="J210" s="37">
        <f t="shared" si="8"/>
        <v>177.71713333333332</v>
      </c>
      <c r="K210" s="38">
        <f t="shared" ref="K210:K213" si="9">J210/E210*100</f>
        <v>71.086853333333337</v>
      </c>
    </row>
    <row r="211" spans="1:11" x14ac:dyDescent="0.25">
      <c r="C211" s="7">
        <v>177</v>
      </c>
      <c r="D211" s="5" t="s">
        <v>54</v>
      </c>
      <c r="E211" s="4">
        <v>250</v>
      </c>
      <c r="F211" s="19" t="s">
        <v>176</v>
      </c>
      <c r="G211" s="9">
        <v>145</v>
      </c>
      <c r="H211" s="9">
        <v>98</v>
      </c>
      <c r="I211" s="9">
        <v>78</v>
      </c>
      <c r="J211" s="37">
        <f t="shared" si="8"/>
        <v>70.341800000000006</v>
      </c>
      <c r="K211" s="38">
        <f t="shared" si="9"/>
        <v>28.136720000000004</v>
      </c>
    </row>
    <row r="212" spans="1:11" x14ac:dyDescent="0.25">
      <c r="A212" s="2"/>
      <c r="B212" s="2"/>
      <c r="C212" s="7"/>
      <c r="D212" s="10"/>
      <c r="E212" s="4">
        <v>250</v>
      </c>
      <c r="F212" s="19" t="s">
        <v>177</v>
      </c>
      <c r="G212" s="9">
        <v>55</v>
      </c>
      <c r="H212" s="9">
        <v>20</v>
      </c>
      <c r="I212" s="9">
        <v>34</v>
      </c>
      <c r="J212" s="37">
        <f t="shared" si="8"/>
        <v>23.885533333333335</v>
      </c>
      <c r="K212" s="38">
        <f t="shared" si="9"/>
        <v>9.5542133333333332</v>
      </c>
    </row>
    <row r="213" spans="1:11" x14ac:dyDescent="0.25">
      <c r="C213" s="7">
        <v>178</v>
      </c>
      <c r="D213" s="8" t="s">
        <v>239</v>
      </c>
      <c r="E213" s="7">
        <v>160</v>
      </c>
      <c r="F213" s="20" t="s">
        <v>240</v>
      </c>
      <c r="G213" s="9">
        <v>245</v>
      </c>
      <c r="H213" s="9">
        <v>178</v>
      </c>
      <c r="I213" s="9">
        <v>199</v>
      </c>
      <c r="J213" s="37">
        <f t="shared" si="8"/>
        <v>136.30093333333335</v>
      </c>
      <c r="K213" s="38">
        <f t="shared" si="9"/>
        <v>85.188083333333338</v>
      </c>
    </row>
    <row r="214" spans="1:11" x14ac:dyDescent="0.25">
      <c r="C214" s="7">
        <v>179</v>
      </c>
      <c r="D214" s="8" t="s">
        <v>247</v>
      </c>
      <c r="E214" s="7">
        <v>250</v>
      </c>
      <c r="F214" s="20" t="s">
        <v>158</v>
      </c>
      <c r="G214" s="9">
        <v>95</v>
      </c>
      <c r="H214" s="9">
        <v>123</v>
      </c>
      <c r="I214" s="9">
        <v>134</v>
      </c>
      <c r="J214" s="37">
        <f t="shared" ref="J214:J216" si="10">(G214+H214+I214)/3*0.38*1.73</f>
        <v>77.134933333333336</v>
      </c>
      <c r="K214" s="38">
        <f t="shared" ref="K214:K216" si="11">J214/E214*100</f>
        <v>30.853973333333336</v>
      </c>
    </row>
    <row r="215" spans="1:11" x14ac:dyDescent="0.25">
      <c r="C215" s="7"/>
      <c r="D215" s="8"/>
      <c r="E215" s="7">
        <v>250</v>
      </c>
      <c r="F215" s="20" t="s">
        <v>158</v>
      </c>
      <c r="G215" s="9">
        <v>45</v>
      </c>
      <c r="H215" s="9">
        <v>34</v>
      </c>
      <c r="I215" s="9">
        <v>25</v>
      </c>
      <c r="J215" s="37">
        <f t="shared" si="10"/>
        <v>22.789866666666665</v>
      </c>
      <c r="K215" s="38">
        <f t="shared" si="11"/>
        <v>9.115946666666666</v>
      </c>
    </row>
    <row r="216" spans="1:11" x14ac:dyDescent="0.25">
      <c r="C216" s="7">
        <v>180</v>
      </c>
      <c r="D216" s="8" t="s">
        <v>248</v>
      </c>
      <c r="E216" s="7">
        <v>250</v>
      </c>
      <c r="F216" s="20" t="s">
        <v>240</v>
      </c>
      <c r="G216" s="9">
        <v>68</v>
      </c>
      <c r="H216" s="9">
        <v>54</v>
      </c>
      <c r="I216" s="9">
        <v>45</v>
      </c>
      <c r="J216" s="37">
        <f t="shared" si="10"/>
        <v>36.595266666666667</v>
      </c>
      <c r="K216" s="38">
        <f t="shared" si="11"/>
        <v>14.638106666666667</v>
      </c>
    </row>
    <row r="217" spans="1:11" x14ac:dyDescent="0.25">
      <c r="C217" s="7">
        <v>181</v>
      </c>
      <c r="D217" s="8" t="s">
        <v>249</v>
      </c>
      <c r="E217" s="7">
        <v>250</v>
      </c>
      <c r="F217" s="20" t="s">
        <v>240</v>
      </c>
      <c r="G217" s="9">
        <v>145</v>
      </c>
      <c r="H217" s="9">
        <v>167</v>
      </c>
      <c r="I217" s="9">
        <v>124</v>
      </c>
      <c r="J217" s="37">
        <f t="shared" ref="J217" si="12">(G217+H217+I217)/3*0.38*1.73</f>
        <v>95.542133333333339</v>
      </c>
      <c r="K217" s="38">
        <f t="shared" ref="K217" si="13">J217/E217*100</f>
        <v>38.216853333333333</v>
      </c>
    </row>
    <row r="218" spans="1:11" x14ac:dyDescent="0.25">
      <c r="C218" s="7">
        <v>182</v>
      </c>
      <c r="D218" s="8" t="s">
        <v>250</v>
      </c>
      <c r="E218" s="7">
        <v>250</v>
      </c>
      <c r="F218" s="20" t="s">
        <v>240</v>
      </c>
      <c r="G218" s="9">
        <v>178</v>
      </c>
      <c r="H218" s="9">
        <v>112</v>
      </c>
      <c r="I218" s="9">
        <v>135</v>
      </c>
      <c r="J218" s="37">
        <f t="shared" ref="J218" si="14">(G218+H218+I218)/3*0.38*1.73</f>
        <v>93.131666666666661</v>
      </c>
      <c r="K218" s="38">
        <f t="shared" ref="K218" si="15">J218/E218*100</f>
        <v>37.252666666666663</v>
      </c>
    </row>
    <row r="219" spans="1:11" x14ac:dyDescent="0.25">
      <c r="C219" s="7">
        <v>183</v>
      </c>
      <c r="D219" s="8" t="s">
        <v>251</v>
      </c>
      <c r="E219" s="7">
        <v>160</v>
      </c>
      <c r="F219" s="20" t="s">
        <v>158</v>
      </c>
      <c r="G219" s="9">
        <v>56</v>
      </c>
      <c r="H219" s="9">
        <v>76</v>
      </c>
      <c r="I219" s="9">
        <v>65</v>
      </c>
      <c r="J219" s="37">
        <f t="shared" ref="J219" si="16">(G219+H219+I219)/3*0.38*1.73</f>
        <v>43.169266666666672</v>
      </c>
      <c r="K219" s="38">
        <f t="shared" ref="K219" si="17">J219/E219*100</f>
        <v>26.980791666666669</v>
      </c>
    </row>
    <row r="220" spans="1:11" x14ac:dyDescent="0.25">
      <c r="C220" s="7">
        <v>184</v>
      </c>
      <c r="D220" s="8" t="s">
        <v>252</v>
      </c>
      <c r="E220" s="7">
        <v>100</v>
      </c>
      <c r="F220" s="20" t="s">
        <v>158</v>
      </c>
      <c r="G220" s="9">
        <v>99</v>
      </c>
      <c r="H220" s="9">
        <v>89</v>
      </c>
      <c r="I220" s="9">
        <v>76</v>
      </c>
      <c r="J220" s="37">
        <f t="shared" ref="J220" si="18">(G220+H220+I220)/3*0.38*1.73</f>
        <v>57.851199999999999</v>
      </c>
      <c r="K220" s="38">
        <f t="shared" ref="K220" si="19">J220/E220*100</f>
        <v>57.851200000000006</v>
      </c>
    </row>
    <row r="221" spans="1:11" x14ac:dyDescent="0.25">
      <c r="C221" s="7">
        <v>185</v>
      </c>
      <c r="D221" s="8" t="s">
        <v>253</v>
      </c>
      <c r="E221" s="7">
        <v>250</v>
      </c>
      <c r="F221" s="20" t="s">
        <v>158</v>
      </c>
      <c r="G221" s="9">
        <v>35</v>
      </c>
      <c r="H221" s="9">
        <v>18</v>
      </c>
      <c r="I221" s="9">
        <v>55</v>
      </c>
      <c r="J221" s="37">
        <f t="shared" ref="J221" si="20">(G221+H221+I221)/3*0.38*1.73</f>
        <v>23.666399999999999</v>
      </c>
      <c r="K221" s="38">
        <f t="shared" ref="K221" si="21">J221/E221*100</f>
        <v>9.4665599999999994</v>
      </c>
    </row>
    <row r="222" spans="1:11" x14ac:dyDescent="0.25">
      <c r="C222" s="7"/>
      <c r="D222" s="8" t="s">
        <v>253</v>
      </c>
      <c r="E222" s="7">
        <v>250</v>
      </c>
      <c r="F222" s="20" t="s">
        <v>158</v>
      </c>
      <c r="G222" s="9">
        <v>35</v>
      </c>
      <c r="H222" s="9">
        <v>56</v>
      </c>
      <c r="I222" s="9">
        <v>73</v>
      </c>
      <c r="J222" s="37">
        <f t="shared" ref="J222" si="22">(G222+H222+I222)/3*0.38*1.73</f>
        <v>35.937866666666665</v>
      </c>
      <c r="K222" s="38">
        <f t="shared" ref="K222" si="23">J222/E222*100</f>
        <v>14.375146666666666</v>
      </c>
    </row>
    <row r="223" spans="1:11" x14ac:dyDescent="0.25">
      <c r="C223" s="7">
        <v>186</v>
      </c>
      <c r="D223" s="8" t="s">
        <v>254</v>
      </c>
      <c r="E223" s="7">
        <v>100</v>
      </c>
      <c r="F223" s="20" t="s">
        <v>240</v>
      </c>
      <c r="G223" s="9">
        <v>24</v>
      </c>
      <c r="H223" s="9">
        <v>25</v>
      </c>
      <c r="I223" s="9">
        <v>11</v>
      </c>
      <c r="J223" s="37">
        <f t="shared" ref="J223" si="24">(G223+H223+I223)/3*0.38*1.73</f>
        <v>13.148</v>
      </c>
      <c r="K223" s="38">
        <f t="shared" ref="K223" si="25">J223/E223*100</f>
        <v>13.147999999999998</v>
      </c>
    </row>
    <row r="224" spans="1:11" x14ac:dyDescent="0.25">
      <c r="C224" s="7">
        <v>187</v>
      </c>
      <c r="D224" s="8" t="s">
        <v>255</v>
      </c>
      <c r="E224" s="7">
        <v>250</v>
      </c>
      <c r="F224" s="20" t="s">
        <v>256</v>
      </c>
      <c r="G224" s="9">
        <v>178</v>
      </c>
      <c r="H224" s="9">
        <v>145</v>
      </c>
      <c r="I224" s="9">
        <v>189</v>
      </c>
      <c r="J224" s="37">
        <f t="shared" ref="J224" si="26">(G224+H224+I224)/3*0.38*1.73</f>
        <v>112.19626666666665</v>
      </c>
      <c r="K224" s="38">
        <f t="shared" ref="K224" si="27">J224/E224*100</f>
        <v>44.878506666666659</v>
      </c>
    </row>
    <row r="225" spans="3:11" x14ac:dyDescent="0.25">
      <c r="C225" s="7">
        <v>188</v>
      </c>
      <c r="D225" s="8" t="s">
        <v>258</v>
      </c>
      <c r="E225" s="7">
        <v>400</v>
      </c>
      <c r="F225" s="20" t="s">
        <v>267</v>
      </c>
      <c r="G225" s="9">
        <v>134</v>
      </c>
      <c r="H225" s="9">
        <v>109</v>
      </c>
      <c r="I225" s="9">
        <v>144</v>
      </c>
      <c r="J225" s="37">
        <f t="shared" ref="J225" si="28">(G225+H225+I225)/3*0.38*1.73</f>
        <v>84.804600000000008</v>
      </c>
      <c r="K225" s="38">
        <f t="shared" ref="K225" si="29">J225/E225*100</f>
        <v>21.201150000000002</v>
      </c>
    </row>
    <row r="226" spans="3:11" x14ac:dyDescent="0.25">
      <c r="C226" s="7"/>
      <c r="D226" s="8" t="s">
        <v>258</v>
      </c>
      <c r="E226" s="7">
        <v>400</v>
      </c>
      <c r="F226" s="20" t="s">
        <v>259</v>
      </c>
      <c r="G226" s="9">
        <v>134</v>
      </c>
      <c r="H226" s="9">
        <v>144</v>
      </c>
      <c r="I226" s="9">
        <v>178</v>
      </c>
      <c r="J226" s="37">
        <f t="shared" ref="J226" si="30">(G226+H226+I226)/3*0.38*1.73</f>
        <v>99.924799999999991</v>
      </c>
      <c r="K226" s="38">
        <f t="shared" ref="K226" si="31">J226/E226*100</f>
        <v>24.981199999999998</v>
      </c>
    </row>
    <row r="227" spans="3:11" x14ac:dyDescent="0.25">
      <c r="C227" s="7">
        <v>189</v>
      </c>
      <c r="D227" s="8" t="s">
        <v>260</v>
      </c>
      <c r="E227" s="7">
        <v>400</v>
      </c>
      <c r="F227" s="20" t="s">
        <v>158</v>
      </c>
      <c r="G227" s="9">
        <v>223</v>
      </c>
      <c r="H227" s="9">
        <v>209</v>
      </c>
      <c r="I227" s="9">
        <v>205</v>
      </c>
      <c r="J227" s="37">
        <f t="shared" ref="J227" si="32">(G227+H227+I227)/3*0.38*1.73</f>
        <v>139.58793333333332</v>
      </c>
      <c r="K227" s="38">
        <f t="shared" ref="K227" si="33">J227/E227*100</f>
        <v>34.896983333333331</v>
      </c>
    </row>
    <row r="228" spans="3:11" x14ac:dyDescent="0.25">
      <c r="C228" s="7">
        <v>190</v>
      </c>
      <c r="D228" s="8" t="s">
        <v>261</v>
      </c>
      <c r="E228" s="7">
        <v>400</v>
      </c>
      <c r="F228" s="20" t="s">
        <v>158</v>
      </c>
      <c r="G228" s="9">
        <v>34</v>
      </c>
      <c r="H228" s="9">
        <v>56</v>
      </c>
      <c r="I228" s="9">
        <v>35</v>
      </c>
      <c r="J228" s="37">
        <f t="shared" ref="J228" si="34">(G228+H228+I228)/3*0.38*1.73</f>
        <v>27.391666666666666</v>
      </c>
      <c r="K228" s="38">
        <f t="shared" ref="K228" si="35">J228/E228*100</f>
        <v>6.8479166666666664</v>
      </c>
    </row>
    <row r="229" spans="3:11" x14ac:dyDescent="0.25">
      <c r="C229" s="7">
        <v>191</v>
      </c>
      <c r="D229" s="8" t="s">
        <v>268</v>
      </c>
      <c r="E229" s="7"/>
      <c r="F229" s="20" t="s">
        <v>158</v>
      </c>
      <c r="G229" s="9">
        <v>214</v>
      </c>
      <c r="H229" s="9">
        <v>235</v>
      </c>
      <c r="I229" s="9">
        <v>222</v>
      </c>
      <c r="J229" s="37">
        <f t="shared" ref="J229" si="36">(G229+H229+I229)/3*0.38*1.73</f>
        <v>147.03846666666666</v>
      </c>
      <c r="K229" s="38"/>
    </row>
    <row r="230" spans="3:11" x14ac:dyDescent="0.25">
      <c r="C230" s="7">
        <v>192</v>
      </c>
      <c r="D230" s="8" t="s">
        <v>272</v>
      </c>
      <c r="E230" s="7">
        <v>25</v>
      </c>
      <c r="F230" s="20" t="s">
        <v>273</v>
      </c>
      <c r="G230" s="9">
        <v>14</v>
      </c>
      <c r="H230" s="9">
        <v>19</v>
      </c>
      <c r="I230" s="9">
        <v>22</v>
      </c>
      <c r="J230" s="37">
        <f t="shared" ref="J230" si="37">(G230+H230+I230)/3*0.38*1.73</f>
        <v>12.052333333333332</v>
      </c>
      <c r="K230" s="38">
        <f t="shared" ref="K230" si="38">J230/E230*100</f>
        <v>48.209333333333326</v>
      </c>
    </row>
    <row r="231" spans="3:11" x14ac:dyDescent="0.25">
      <c r="C231" s="7">
        <v>193</v>
      </c>
      <c r="D231" s="8" t="s">
        <v>274</v>
      </c>
      <c r="E231" s="7">
        <v>250</v>
      </c>
      <c r="F231" s="20" t="s">
        <v>158</v>
      </c>
      <c r="G231" s="9">
        <v>16</v>
      </c>
      <c r="H231" s="9">
        <v>22</v>
      </c>
      <c r="I231" s="9">
        <v>28</v>
      </c>
      <c r="J231" s="37">
        <f t="shared" ref="J231" si="39">(G231+H231+I231)/3*0.38*1.73</f>
        <v>14.4628</v>
      </c>
      <c r="K231" s="38">
        <f t="shared" ref="K231" si="40">J231/E231*100</f>
        <v>5.78512</v>
      </c>
    </row>
    <row r="232" spans="3:11" x14ac:dyDescent="0.25">
      <c r="C232" s="7">
        <v>194</v>
      </c>
      <c r="D232" s="8" t="s">
        <v>275</v>
      </c>
      <c r="E232" s="7">
        <v>250</v>
      </c>
      <c r="F232" s="20" t="s">
        <v>158</v>
      </c>
      <c r="G232" s="9">
        <v>123</v>
      </c>
      <c r="H232" s="9">
        <v>145</v>
      </c>
      <c r="I232" s="9">
        <v>178</v>
      </c>
      <c r="J232" s="65">
        <f t="shared" ref="J232" si="41">(G232+H232+I232)/3*0.38*1.73</f>
        <v>97.733466666666658</v>
      </c>
      <c r="K232" s="66">
        <f t="shared" ref="K232" si="42">J232/E232*100</f>
        <v>39.09338666666666</v>
      </c>
    </row>
    <row r="233" spans="3:11" x14ac:dyDescent="0.25">
      <c r="C233" s="1">
        <v>195</v>
      </c>
      <c r="D233" s="12" t="s">
        <v>277</v>
      </c>
      <c r="E233" s="61">
        <v>400</v>
      </c>
      <c r="F233" s="18" t="s">
        <v>278</v>
      </c>
      <c r="G233" s="62">
        <v>167</v>
      </c>
      <c r="H233" s="62">
        <v>178</v>
      </c>
      <c r="I233" s="62">
        <v>135</v>
      </c>
      <c r="J233" s="67">
        <f t="shared" ref="J233:J245" si="43">(G233+H233+I233)/3*0.38*1.73</f>
        <v>105.184</v>
      </c>
      <c r="K233" s="68">
        <f t="shared" ref="K233:K245" si="44">J233/E233*100</f>
        <v>26.295999999999996</v>
      </c>
    </row>
    <row r="234" spans="3:11" x14ac:dyDescent="0.25">
      <c r="C234" s="7">
        <v>196</v>
      </c>
      <c r="D234" s="8" t="s">
        <v>294</v>
      </c>
      <c r="E234" s="7">
        <v>250</v>
      </c>
      <c r="F234" s="19" t="s">
        <v>295</v>
      </c>
      <c r="G234" s="25">
        <v>34</v>
      </c>
      <c r="H234" s="25">
        <v>18</v>
      </c>
      <c r="I234" s="25">
        <v>15</v>
      </c>
      <c r="J234" s="69">
        <f t="shared" si="43"/>
        <v>14.681933333333333</v>
      </c>
      <c r="K234" s="69">
        <f t="shared" si="44"/>
        <v>5.872773333333333</v>
      </c>
    </row>
    <row r="235" spans="3:11" x14ac:dyDescent="0.25">
      <c r="C235" s="7">
        <v>197</v>
      </c>
      <c r="D235" s="8" t="s">
        <v>279</v>
      </c>
      <c r="E235" s="7">
        <v>250</v>
      </c>
      <c r="F235" s="19" t="s">
        <v>280</v>
      </c>
      <c r="G235" s="25">
        <v>123</v>
      </c>
      <c r="H235" s="25">
        <v>109</v>
      </c>
      <c r="I235" s="25">
        <v>134</v>
      </c>
      <c r="J235" s="69">
        <f t="shared" si="43"/>
        <v>80.202799999999996</v>
      </c>
      <c r="K235" s="69">
        <f t="shared" si="44"/>
        <v>32.081119999999999</v>
      </c>
    </row>
    <row r="236" spans="3:11" x14ac:dyDescent="0.25">
      <c r="C236" s="7">
        <v>198</v>
      </c>
      <c r="D236" s="8" t="s">
        <v>281</v>
      </c>
      <c r="E236" s="7">
        <v>400</v>
      </c>
      <c r="F236" s="19" t="s">
        <v>158</v>
      </c>
      <c r="G236" s="25">
        <v>35</v>
      </c>
      <c r="H236" s="25">
        <v>45</v>
      </c>
      <c r="I236" s="25">
        <v>56</v>
      </c>
      <c r="J236" s="69">
        <f t="shared" si="43"/>
        <v>29.802133333333334</v>
      </c>
      <c r="K236" s="69">
        <f t="shared" si="44"/>
        <v>7.4505333333333343</v>
      </c>
    </row>
    <row r="237" spans="3:11" x14ac:dyDescent="0.25">
      <c r="C237" s="7">
        <v>199</v>
      </c>
      <c r="D237" s="8" t="s">
        <v>282</v>
      </c>
      <c r="E237" s="7">
        <v>250</v>
      </c>
      <c r="F237" s="19" t="s">
        <v>158</v>
      </c>
      <c r="G237" s="25">
        <v>12</v>
      </c>
      <c r="H237" s="25">
        <v>16</v>
      </c>
      <c r="I237" s="25">
        <v>11</v>
      </c>
      <c r="J237" s="69">
        <f t="shared" si="43"/>
        <v>8.5462000000000007</v>
      </c>
      <c r="K237" s="69">
        <f t="shared" si="44"/>
        <v>3.4184800000000002</v>
      </c>
    </row>
    <row r="238" spans="3:11" x14ac:dyDescent="0.25">
      <c r="C238" s="7">
        <v>200</v>
      </c>
      <c r="D238" s="8" t="s">
        <v>283</v>
      </c>
      <c r="E238" s="7">
        <v>630</v>
      </c>
      <c r="F238" s="19" t="s">
        <v>158</v>
      </c>
      <c r="G238" s="25">
        <v>44</v>
      </c>
      <c r="H238" s="25">
        <v>36</v>
      </c>
      <c r="I238" s="25">
        <v>34</v>
      </c>
      <c r="J238" s="69">
        <f t="shared" si="43"/>
        <v>24.981199999999998</v>
      </c>
      <c r="K238" s="69">
        <f t="shared" si="44"/>
        <v>3.9652698412698411</v>
      </c>
    </row>
    <row r="239" spans="3:11" x14ac:dyDescent="0.25">
      <c r="C239" s="7">
        <v>201</v>
      </c>
      <c r="D239" s="8" t="s">
        <v>284</v>
      </c>
      <c r="E239" s="7">
        <v>400</v>
      </c>
      <c r="F239" s="19" t="s">
        <v>158</v>
      </c>
      <c r="G239" s="25">
        <v>48</v>
      </c>
      <c r="H239" s="25">
        <v>72</v>
      </c>
      <c r="I239" s="25">
        <v>65</v>
      </c>
      <c r="J239" s="69">
        <f t="shared" si="43"/>
        <v>40.539666666666669</v>
      </c>
      <c r="K239" s="69">
        <f t="shared" si="44"/>
        <v>10.134916666666667</v>
      </c>
    </row>
    <row r="240" spans="3:11" x14ac:dyDescent="0.25">
      <c r="C240" s="7">
        <v>202</v>
      </c>
      <c r="D240" s="8" t="s">
        <v>285</v>
      </c>
      <c r="E240" s="7">
        <v>160</v>
      </c>
      <c r="F240" s="19" t="s">
        <v>287</v>
      </c>
      <c r="G240" s="25">
        <v>32</v>
      </c>
      <c r="H240" s="25">
        <v>45</v>
      </c>
      <c r="I240" s="25">
        <v>71</v>
      </c>
      <c r="J240" s="69">
        <f t="shared" si="43"/>
        <v>32.431733333333334</v>
      </c>
      <c r="K240" s="69">
        <f t="shared" si="44"/>
        <v>20.269833333333334</v>
      </c>
    </row>
    <row r="241" spans="3:11" x14ac:dyDescent="0.25">
      <c r="C241" s="7">
        <v>203</v>
      </c>
      <c r="D241" s="8" t="s">
        <v>286</v>
      </c>
      <c r="E241" s="7">
        <v>400</v>
      </c>
      <c r="F241" s="19" t="s">
        <v>158</v>
      </c>
      <c r="G241" s="25">
        <v>134</v>
      </c>
      <c r="H241" s="25">
        <v>187</v>
      </c>
      <c r="I241" s="25">
        <v>145</v>
      </c>
      <c r="J241" s="69">
        <f t="shared" si="43"/>
        <v>102.11613333333334</v>
      </c>
      <c r="K241" s="69">
        <f t="shared" si="44"/>
        <v>25.529033333333334</v>
      </c>
    </row>
    <row r="242" spans="3:11" x14ac:dyDescent="0.25">
      <c r="C242" s="7">
        <v>204</v>
      </c>
      <c r="D242" s="8" t="s">
        <v>289</v>
      </c>
      <c r="E242" s="7">
        <v>400</v>
      </c>
      <c r="F242" s="19" t="s">
        <v>288</v>
      </c>
      <c r="G242" s="25">
        <v>11</v>
      </c>
      <c r="H242" s="25">
        <v>56</v>
      </c>
      <c r="I242" s="25">
        <v>58</v>
      </c>
      <c r="J242" s="69">
        <f t="shared" si="43"/>
        <v>27.391666666666666</v>
      </c>
      <c r="K242" s="69">
        <f t="shared" si="44"/>
        <v>6.8479166666666664</v>
      </c>
    </row>
    <row r="243" spans="3:11" x14ac:dyDescent="0.25">
      <c r="C243" s="7">
        <v>205</v>
      </c>
      <c r="D243" s="8" t="s">
        <v>296</v>
      </c>
      <c r="E243" s="7">
        <v>400</v>
      </c>
      <c r="F243" s="19" t="s">
        <v>158</v>
      </c>
      <c r="G243" s="25">
        <v>18</v>
      </c>
      <c r="H243" s="25">
        <v>15</v>
      </c>
      <c r="I243" s="25">
        <v>11</v>
      </c>
      <c r="J243" s="7">
        <f t="shared" si="43"/>
        <v>9.641866666666667</v>
      </c>
      <c r="K243" s="7">
        <f t="shared" si="44"/>
        <v>2.4104666666666668</v>
      </c>
    </row>
    <row r="244" spans="3:11" x14ac:dyDescent="0.25">
      <c r="C244" s="7">
        <v>206</v>
      </c>
      <c r="D244" s="8" t="s">
        <v>297</v>
      </c>
      <c r="E244" s="7">
        <v>250</v>
      </c>
      <c r="F244" s="19" t="s">
        <v>158</v>
      </c>
      <c r="G244" s="25">
        <v>4</v>
      </c>
      <c r="H244" s="25">
        <v>6</v>
      </c>
      <c r="I244" s="25">
        <v>8</v>
      </c>
      <c r="J244" s="7">
        <f t="shared" si="43"/>
        <v>3.9444000000000004</v>
      </c>
      <c r="K244" s="7">
        <f t="shared" si="44"/>
        <v>1.5777600000000003</v>
      </c>
    </row>
    <row r="245" spans="3:11" x14ac:dyDescent="0.25">
      <c r="C245" s="7">
        <v>207</v>
      </c>
      <c r="D245" s="8" t="s">
        <v>298</v>
      </c>
      <c r="E245" s="7">
        <v>250</v>
      </c>
      <c r="F245" s="19" t="s">
        <v>158</v>
      </c>
      <c r="G245" s="25">
        <v>7</v>
      </c>
      <c r="H245" s="25">
        <v>14</v>
      </c>
      <c r="I245" s="25">
        <v>12</v>
      </c>
      <c r="J245" s="7">
        <f t="shared" si="43"/>
        <v>7.2313999999999998</v>
      </c>
      <c r="K245" s="7">
        <f t="shared" si="44"/>
        <v>2.89256</v>
      </c>
    </row>
  </sheetData>
  <mergeCells count="32">
    <mergeCell ref="C1:K1"/>
    <mergeCell ref="C5:F5"/>
    <mergeCell ref="C2:K2"/>
    <mergeCell ref="F3:F4"/>
    <mergeCell ref="G3:K4"/>
    <mergeCell ref="D159:D160"/>
    <mergeCell ref="D150:D151"/>
    <mergeCell ref="D61:D62"/>
    <mergeCell ref="D63:D64"/>
    <mergeCell ref="D66:D67"/>
    <mergeCell ref="D138:D139"/>
    <mergeCell ref="D70:D71"/>
    <mergeCell ref="D72:D73"/>
    <mergeCell ref="D98:D99"/>
    <mergeCell ref="D122:D123"/>
    <mergeCell ref="D133:D134"/>
    <mergeCell ref="D165:D166"/>
    <mergeCell ref="D176:D177"/>
    <mergeCell ref="D10:D11"/>
    <mergeCell ref="D12:D13"/>
    <mergeCell ref="D15:D16"/>
    <mergeCell ref="D17:D18"/>
    <mergeCell ref="D19:D20"/>
    <mergeCell ref="D21:D22"/>
    <mergeCell ref="D23:D24"/>
    <mergeCell ref="D28:D29"/>
    <mergeCell ref="D31:D32"/>
    <mergeCell ref="D50:D51"/>
    <mergeCell ref="D53:D54"/>
    <mergeCell ref="D55:D56"/>
    <mergeCell ref="D57:D58"/>
    <mergeCell ref="D59:D6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Диспетчер Кинель1</cp:lastModifiedBy>
  <cp:lastPrinted>2022-02-15T05:20:19Z</cp:lastPrinted>
  <dcterms:created xsi:type="dcterms:W3CDTF">2013-09-10T12:22:02Z</dcterms:created>
  <dcterms:modified xsi:type="dcterms:W3CDTF">2023-06-24T03:50:18Z</dcterms:modified>
</cp:coreProperties>
</file>